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490" windowHeight="2410" tabRatio="824"/>
  </bookViews>
  <sheets>
    <sheet name="Innehållsförteckning" sheetId="1" r:id="rId1"/>
    <sheet name="1." sheetId="5" r:id="rId2"/>
    <sheet name="Tabell 1." sheetId="9" r:id="rId3"/>
    <sheet name="Tabell 2." sheetId="7" r:id="rId4"/>
    <sheet name="Tabell 3." sheetId="8" r:id="rId5"/>
    <sheet name="Bilaga Syfte" sheetId="56" r:id="rId6"/>
    <sheet name="2." sheetId="87" r:id="rId7"/>
    <sheet name="3." sheetId="10" r:id="rId8"/>
    <sheet name="4." sheetId="11" r:id="rId9"/>
    <sheet name="5." sheetId="17" r:id="rId10"/>
    <sheet name="6." sheetId="70" r:id="rId11"/>
    <sheet name="7." sheetId="29" r:id="rId12"/>
    <sheet name="Bilaga Lån" sheetId="52" r:id="rId13"/>
    <sheet name="8." sheetId="30" r:id="rId14"/>
    <sheet name="9." sheetId="31" r:id="rId15"/>
    <sheet name="10." sheetId="32" r:id="rId16"/>
    <sheet name="Bilaga Amorteringar" sheetId="53" r:id="rId17"/>
    <sheet name="12." sheetId="88" r:id="rId18"/>
    <sheet name="13." sheetId="89" r:id="rId19"/>
    <sheet name="14." sheetId="90" r:id="rId20"/>
    <sheet name="15." sheetId="91" r:id="rId21"/>
    <sheet name="16." sheetId="92" r:id="rId22"/>
    <sheet name="17." sheetId="93" r:id="rId23"/>
    <sheet name="18." sheetId="94" r:id="rId24"/>
    <sheet name="Bilaga Betalningsförmåga" sheetId="95" r:id="rId2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9" l="1"/>
  <c r="J17" i="9"/>
  <c r="J15" i="9"/>
  <c r="J14" i="9"/>
  <c r="J12" i="9"/>
  <c r="J11" i="9"/>
  <c r="B9" i="5" l="1"/>
  <c r="C9" i="5"/>
  <c r="D9" i="5"/>
  <c r="E9" i="5"/>
</calcChain>
</file>

<file path=xl/sharedStrings.xml><?xml version="1.0" encoding="utf-8"?>
<sst xmlns="http://schemas.openxmlformats.org/spreadsheetml/2006/main" count="1003" uniqueCount="276">
  <si>
    <t>Belåningsgrad</t>
  </si>
  <si>
    <t>Skuldkvot</t>
  </si>
  <si>
    <t>Anm.</t>
  </si>
  <si>
    <t xml:space="preserve">Rubrik: </t>
  </si>
  <si>
    <t>Enhet:</t>
  </si>
  <si>
    <t>Källa:</t>
  </si>
  <si>
    <t>Bostadsrätter</t>
  </si>
  <si>
    <t>Procent</t>
  </si>
  <si>
    <t xml:space="preserve">Bolåneundersökningen, stickprov nya lån. </t>
  </si>
  <si>
    <t>Stockholm</t>
  </si>
  <si>
    <t>Göteborg</t>
  </si>
  <si>
    <t>Malmö</t>
  </si>
  <si>
    <t>Övriga landet</t>
  </si>
  <si>
    <t>Totalt</t>
  </si>
  <si>
    <t>Andel av antal hushåll (%)</t>
  </si>
  <si>
    <t>Andel av volym nya lån (%)</t>
  </si>
  <si>
    <t>Genomsnittlig skuld (kr)[1]</t>
  </si>
  <si>
    <t xml:space="preserve">   Hushåll med en låntagare</t>
  </si>
  <si>
    <t xml:space="preserve">   Hushåll med flera låntagare</t>
  </si>
  <si>
    <t>Genomsnittligt marknadsvärde bostaden (kr)</t>
  </si>
  <si>
    <t>Genomsnittlig disponibel inkomst (kr/mån)</t>
  </si>
  <si>
    <t>Övriga 
stora städer</t>
  </si>
  <si>
    <t>Övriga Landet</t>
  </si>
  <si>
    <t>Övriga Storstäder</t>
  </si>
  <si>
    <t>18-30 år</t>
  </si>
  <si>
    <t>31-50 år</t>
  </si>
  <si>
    <t>51-65 år</t>
  </si>
  <si>
    <t>Över 65 år</t>
  </si>
  <si>
    <t>Genomsnittlig skuld (kr)</t>
  </si>
  <si>
    <t>Genomsnittligt marknadsvärde på bostaden (kr)</t>
  </si>
  <si>
    <t>Total</t>
  </si>
  <si>
    <t>Antal hushåll</t>
  </si>
  <si>
    <t xml:space="preserve">   Från föregående år (%)</t>
  </si>
  <si>
    <t xml:space="preserve">   Från 2012 (%)</t>
  </si>
  <si>
    <t>Bankbytare</t>
  </si>
  <si>
    <t>Bostadsrätt</t>
  </si>
  <si>
    <t>Småhus</t>
  </si>
  <si>
    <t>A: 0-25</t>
  </si>
  <si>
    <t>B: 25-50</t>
  </si>
  <si>
    <t>C: 50-70</t>
  </si>
  <si>
    <t>D: 70-85</t>
  </si>
  <si>
    <t>E: &gt;85</t>
  </si>
  <si>
    <t>Ensamboende</t>
  </si>
  <si>
    <t>Samboende</t>
  </si>
  <si>
    <t>Sammanboende</t>
  </si>
  <si>
    <t>0-150</t>
  </si>
  <si>
    <t>150-300</t>
  </si>
  <si>
    <t>300-450</t>
  </si>
  <si>
    <t>Över 450</t>
  </si>
  <si>
    <t>450-600</t>
  </si>
  <si>
    <t>över 600</t>
  </si>
  <si>
    <t>Skuldkvot nettoinkomst</t>
  </si>
  <si>
    <t>Skuldkvot bruttoinkomst</t>
  </si>
  <si>
    <t>Skuldkvot inkl. BRF skuld</t>
  </si>
  <si>
    <t>Skuldkvot exkl. BRF-skuld</t>
  </si>
  <si>
    <t>Nyproducerade</t>
  </si>
  <si>
    <t>Ensamboende med barn</t>
  </si>
  <si>
    <t>Ensamboende utan barn</t>
  </si>
  <si>
    <t>Samboende med barn</t>
  </si>
  <si>
    <t>Samboende utan barn</t>
  </si>
  <si>
    <t>Genomsnittligt blancolån</t>
  </si>
  <si>
    <t>Median, blancolån</t>
  </si>
  <si>
    <t>Andel som amorterar</t>
  </si>
  <si>
    <t>Andel av disponibel inkomst</t>
  </si>
  <si>
    <t>0-25</t>
  </si>
  <si>
    <t>25-50</t>
  </si>
  <si>
    <t>Faktisk ränta</t>
  </si>
  <si>
    <t>Tilläggslån</t>
  </si>
  <si>
    <t>&gt; 65 år</t>
  </si>
  <si>
    <t>7 procent</t>
  </si>
  <si>
    <t>&gt;65 år</t>
  </si>
  <si>
    <t>Nyproduktion</t>
  </si>
  <si>
    <t>Bostadsköp</t>
  </si>
  <si>
    <t>50-70</t>
  </si>
  <si>
    <t>70-85</t>
  </si>
  <si>
    <t>&gt;85</t>
  </si>
  <si>
    <t>&gt;110</t>
  </si>
  <si>
    <t>Andel som amorterar (vänster axel)</t>
  </si>
  <si>
    <t>Befintliga beståndet</t>
  </si>
  <si>
    <t>Skuldkvot inkl. BRF-skuld</t>
  </si>
  <si>
    <t>Amorteringstakt alla säkerhetsobjekt (höger axel)</t>
  </si>
  <si>
    <t>Bolåneundersökningen.</t>
  </si>
  <si>
    <t>Skuldkvot under 450</t>
  </si>
  <si>
    <t>Skuldkvot över 450</t>
  </si>
  <si>
    <t>0 &lt; LTV ≤ 50</t>
  </si>
  <si>
    <t xml:space="preserve">LTV &gt; 70     </t>
  </si>
  <si>
    <t xml:space="preserve">0 &lt; LTV ≤ 50  </t>
  </si>
  <si>
    <t xml:space="preserve">LTV &gt; 70        </t>
  </si>
  <si>
    <t>Kronor</t>
  </si>
  <si>
    <t>Den svenska bolånemarknaden 2021</t>
  </si>
  <si>
    <t>Innehåll statistikbilaga</t>
  </si>
  <si>
    <t>Syfte och datamaterial</t>
  </si>
  <si>
    <t>Nya bolånetagares lån</t>
  </si>
  <si>
    <t>Amorteringar</t>
  </si>
  <si>
    <t>Låntagarnas betalningsförmåga</t>
  </si>
  <si>
    <t>Diagram 2. Överskott i KALP-kalkylen fördelat på belåningsgrad och skuldkvot</t>
  </si>
  <si>
    <t>Diagram 3. Genomsnittlig belåningsgrad</t>
  </si>
  <si>
    <t>Diagram 4. Nya bolånetagare fördelade efter belåningsgrad</t>
  </si>
  <si>
    <t>Diagram 5. Nya bolånetagare fördelade efter skuldkvot</t>
  </si>
  <si>
    <t>Diagram 7. Skuldkvot exklusive, respektive inklusive, andel av bostadsrättsförening-ens skuld</t>
  </si>
  <si>
    <t>Diagram 8. Andel nya bolånetagare som amorterar och årlig amortering</t>
  </si>
  <si>
    <t>Diagram 9. Amorteringstakt som andel av lån uppdelat på skuldkvot</t>
  </si>
  <si>
    <t>Diagram 10. Amorteringstakt som andel av lån uppdelat på belåningsgrad</t>
  </si>
  <si>
    <t>Diagram 1. Nya bolån fördelande efter ändamål</t>
  </si>
  <si>
    <t>Avser fördelning efter antal nya lån.</t>
  </si>
  <si>
    <t>Diagram 6. Bostadsrättsföreningars genomsnittliga skuld</t>
  </si>
  <si>
    <t>Tabell 1. Nya låntagare 2012-2020</t>
  </si>
  <si>
    <t>Tabell 2. Geografisk fördelning nya låntagare 2020</t>
  </si>
  <si>
    <t>Tabell 3. Åldersfördelning av låntagare 2020</t>
  </si>
  <si>
    <t>Genomsnittlig total lånebörda avser hushållens totala lån (bolån, lån med annan säkerhet än bostad och icke-säkerställda lån). Sammanboende avser hushåll där fler än en låntagare bor i bostaden.</t>
  </si>
  <si>
    <t>Genomsnittlig total lånebörda avser totala lån. Sammanboende avser hushåll där fler än en låntagare bor i bostaden.</t>
  </si>
  <si>
    <t>Genomsnittlig skuld avser totala skulder. Sammanboende avser hushåll där fler än en låntagare bor i bostaden.</t>
  </si>
  <si>
    <t>Aggregerad data</t>
  </si>
  <si>
    <t>Stickprov</t>
  </si>
  <si>
    <t>Blancolån</t>
  </si>
  <si>
    <t>&lt;=30</t>
  </si>
  <si>
    <t>30-40</t>
  </si>
  <si>
    <t>40-50</t>
  </si>
  <si>
    <t>50-60</t>
  </si>
  <si>
    <t>60-70</t>
  </si>
  <si>
    <t>70-80</t>
  </si>
  <si>
    <t>80-90</t>
  </si>
  <si>
    <t>90-100</t>
  </si>
  <si>
    <t>100-110</t>
  </si>
  <si>
    <t>Andel hushåll  som kompletterar bolån med blancolån i olika regioner, procent nya lån</t>
  </si>
  <si>
    <t>Belåningsgrad för olika ålderskategorier</t>
  </si>
  <si>
    <t>Belåningsgrad för olika familjetyper</t>
  </si>
  <si>
    <t>Belåningsgrad för olika regioner</t>
  </si>
  <si>
    <t>Belåningsgrad för olika åldrar</t>
  </si>
  <si>
    <t>Belåningsgrad för olika inkomstintervall</t>
  </si>
  <si>
    <t>Belåningsgrad för olika skuldkvotsgrupper (bruttoinkomst)</t>
  </si>
  <si>
    <t>Belåningsgrad för olika skuldkvotsgrupper (nettoinkomst)</t>
  </si>
  <si>
    <t>Genomsnittlig skuldkvot (bruttoinkomst och nettoinkomst)</t>
  </si>
  <si>
    <t>Nya bolånetagare fördelade efter skuldkvot (nettoinkomst)</t>
  </si>
  <si>
    <t>Skuldkvot (bruttoinkomst) för olika regioner</t>
  </si>
  <si>
    <t>Skuldkvot (nettoinkomst) för olika regioner</t>
  </si>
  <si>
    <t>Bolåneundersökningen</t>
  </si>
  <si>
    <t>Skuldkvot (bruttoinkomst) för olika inkomstintervall</t>
  </si>
  <si>
    <t>Skuldkvot (bruttoinkomst) fördelat efter hushållssammansättning</t>
  </si>
  <si>
    <t>Skuldkvot (nettoinkomst) fördelat efter hushållssammansättning</t>
  </si>
  <si>
    <t>Skuldkvot (bruttoinkomst) fördelat efter hushållssammansättning, barn</t>
  </si>
  <si>
    <t>Skuldkvot (nettoinkomst) fördelat efter hushållssammansättning, barn</t>
  </si>
  <si>
    <t>Skuldkvot (bruttoinkomst) för olika säkerhetsobjekt</t>
  </si>
  <si>
    <t>Skuldkvot (nettoinkomst) för olika säkerhetsobjekt</t>
  </si>
  <si>
    <t>Skuldkvot (bruttoinkomst) för olika belåningsgrader</t>
  </si>
  <si>
    <t>Skuldkvot (nettoinkomst) för olika belåningsgrader</t>
  </si>
  <si>
    <t>Andel hushåll som kompletter bolån med blancolån i olika skuldkvotsintervall</t>
  </si>
  <si>
    <t>Genomsnittliga blancolån</t>
  </si>
  <si>
    <t>Kronor.</t>
  </si>
  <si>
    <t>Fördelning av hushåll i olika ålderskategorier som kompletter bolån med blancolån</t>
  </si>
  <si>
    <t xml:space="preserve">Bolåneundersökningen. </t>
  </si>
  <si>
    <t>Skuldkvot (bruttoinkomst) i olika ålderskategorier</t>
  </si>
  <si>
    <t>Skuldkvot (nettoinkomst) i olika ålderskategorier</t>
  </si>
  <si>
    <t>Genomsnittlig volymviktad belåningsgrad</t>
  </si>
  <si>
    <t xml:space="preserve">Procent </t>
  </si>
  <si>
    <t>Avser nya lån 2020, aggregerad data.</t>
  </si>
  <si>
    <t>Totala stocken av utestående bolån, aggregerad data.</t>
  </si>
  <si>
    <t>2010 K3</t>
  </si>
  <si>
    <t>2011 K3</t>
  </si>
  <si>
    <t>2012 K3</t>
  </si>
  <si>
    <t>2013 K3</t>
  </si>
  <si>
    <t>2014 K3</t>
  </si>
  <si>
    <t>K3 2015</t>
  </si>
  <si>
    <t>K3 2016</t>
  </si>
  <si>
    <t>K3 2017</t>
  </si>
  <si>
    <t>K3 2018</t>
  </si>
  <si>
    <t>K3 2019</t>
  </si>
  <si>
    <t>K3 2020</t>
  </si>
  <si>
    <t>Andel av lån</t>
  </si>
  <si>
    <t>Över 600</t>
  </si>
  <si>
    <t>Genomsnittlig volymviktad belåningsgrad, totalt samt fördelat på objektstyp</t>
  </si>
  <si>
    <t>Åldersfördelning bolåneundersökningar 2013-2019, stickprov nya lån</t>
  </si>
  <si>
    <t xml:space="preserve">Avser fördelning efter antal nya lån. </t>
  </si>
  <si>
    <t>Räntekvot</t>
  </si>
  <si>
    <t>Skuldbetalningskvot</t>
  </si>
  <si>
    <t>Diagram 14. Månadsöverskott i olika åldersgrupper</t>
  </si>
  <si>
    <t>Kronor (vänster axel) och procent (höger axel)</t>
  </si>
  <si>
    <t>18-30</t>
  </si>
  <si>
    <t>31-50</t>
  </si>
  <si>
    <t>51-65</t>
  </si>
  <si>
    <t>&gt;65</t>
  </si>
  <si>
    <t>"Kvar att leva på", kronor genomsnitt (vänster axel)</t>
  </si>
  <si>
    <t>Andel med underskott, procent (höger axel)</t>
  </si>
  <si>
    <t>"Kvar att leva på", kronor genomsnitt</t>
  </si>
  <si>
    <t>Diagram 15. Andel låntagare med underskott mellan inkomster och utgifter vid olika räntenivåer</t>
  </si>
  <si>
    <t>3 procent ränta</t>
  </si>
  <si>
    <t>7 procent ränta</t>
  </si>
  <si>
    <t>Diagram 16. Andel hushåll med underskott, med och utan amortering</t>
  </si>
  <si>
    <t>Utan amortering</t>
  </si>
  <si>
    <t>Med amortering</t>
  </si>
  <si>
    <t>Diagram 17. Andel bostadsrättsinnehavare med underskott vid olika räntenivåer</t>
  </si>
  <si>
    <t>Exkl. BRF skuld</t>
  </si>
  <si>
    <t>Inkl. BRF skuld</t>
  </si>
  <si>
    <t>Faktiskt ränta</t>
  </si>
  <si>
    <t>3 procent</t>
  </si>
  <si>
    <t>Diagram 18. Andel med underskott vid arbetslöshet</t>
  </si>
  <si>
    <t>Inkomstförsäkring</t>
  </si>
  <si>
    <t>Enbart a-kassa</t>
  </si>
  <si>
    <t>Månadsöverskott som andel av disponibel inkomst</t>
  </si>
  <si>
    <t>Faktisk amortering</t>
  </si>
  <si>
    <t>Fördelning hushåll i olika intervall för månadsöverskott vid högre ränta</t>
  </si>
  <si>
    <t>Procent.</t>
  </si>
  <si>
    <t>&lt;0</t>
  </si>
  <si>
    <t>0-5</t>
  </si>
  <si>
    <t>5-10</t>
  </si>
  <si>
    <t>10-15</t>
  </si>
  <si>
    <t>15-20</t>
  </si>
  <si>
    <t>20-25</t>
  </si>
  <si>
    <t>25-30</t>
  </si>
  <si>
    <t>&gt;30</t>
  </si>
  <si>
    <t>Fördelning belåningsgrader vid 15 procent bostadsprisfall</t>
  </si>
  <si>
    <t>85-100</t>
  </si>
  <si>
    <t>&gt;100</t>
  </si>
  <si>
    <t>Fördelning belåningsgrader vid 30 procent bostadsprisfall</t>
  </si>
  <si>
    <t>Ränte- och skuldbetalningskvot i olika belåningsgradsintervall, 2020</t>
  </si>
  <si>
    <t>Över 85</t>
  </si>
  <si>
    <t>Ränte- och skuldbetalningskvot i olika skuldkvotsintervall (nettoinkomst), 2020</t>
  </si>
  <si>
    <t>600-750</t>
  </si>
  <si>
    <t>&gt;900</t>
  </si>
  <si>
    <t>Ränte- och skuldbetalningskvot i olika inkomstdeciler, 2020</t>
  </si>
  <si>
    <t>Ränte- och skuldbetalningskvot i olika åldersgrupper, 2020</t>
  </si>
  <si>
    <t>Över 65</t>
  </si>
  <si>
    <t>Ränte- och skuldbetalningskvot i olika regioner, 2020</t>
  </si>
  <si>
    <t>Månadsöverskott som andel av disponibel inkomst i olika belåningsgradsintervall</t>
  </si>
  <si>
    <t>Månadsöverskott som andel av disponibel inkomst i olika belåningsgradsintervall, utan amortering</t>
  </si>
  <si>
    <t>Månadsöverskott som andel av disponibel inkomst i olika skuldkvotsintervall (nettoinkomst)</t>
  </si>
  <si>
    <t>Månadsöverskott som andel av disponibel inkomst i olika skuldkvotsintervall (nettoinkomst), utan amortering</t>
  </si>
  <si>
    <t>Månadsöverskott som andel av disponibel inkomst i olika inkomstdeciler</t>
  </si>
  <si>
    <t>Månadsöverskott som andel av disponibel inkomst i olika inkomstdeciler, utan amortering</t>
  </si>
  <si>
    <t>Månadsöverskott som andel av disponibel inkomst i olika regioner</t>
  </si>
  <si>
    <t>Månadsöverskott som andel av disponibel inkomst i olika regioner, utan amortering</t>
  </si>
  <si>
    <t>Över 1 år</t>
  </si>
  <si>
    <t>Över 2 år</t>
  </si>
  <si>
    <t>Över 3 år</t>
  </si>
  <si>
    <t>Median av överskott i KALP-kalkylen vid faktisk respektive 7 procent bolåneränta för låntagares (bostadsköpare, tilläggslånstagare och bankbytare) totala lån 2020 fördelade efter belåningsgrad (LTV) samt skuldkvot. Avser skuldkvot beräknad med bruttoinkomst.</t>
  </si>
  <si>
    <t>Avser nya lån (bolån för bostadsköp, tilläggslån och bankbyte).</t>
  </si>
  <si>
    <t>Avser skuldkvot beräknad med bruttoinkomst, nya lån (bolån för bostadsköp, tilläggslån och bankbyte).</t>
  </si>
  <si>
    <t>Avser skulder per kvadratmeter för nya lån (bolån för bostadsköp, tilläggslån och bankbyte) där låntagaren bor i en bostadsrätt.</t>
  </si>
  <si>
    <t>Avser skuldkvot beräknad med bruttoinkomst för låntagare som bor i en bostadsrätt, nya lån (bolån för bostadsköp, tilläggslån och bankbyte).</t>
  </si>
  <si>
    <t>Avser andel låntagare med en volymviktad räntebindningstid på över 1, 2 och 3 år på nya bolån.</t>
  </si>
  <si>
    <t>Avser månadsöverskott vid faktisk avtalad ränta och amortering för låntagares (bostadsköpare, tilläggslånstagare och bankbytare) totala lån.</t>
  </si>
  <si>
    <t>Avser låntagares (bostadsköpare, tilläggslånstagare och bankbytare) totala lån med 7 procent bolåneränta.</t>
  </si>
  <si>
    <t>Avser låntagares (bostadsköpare, tilläggslånstagare och bankbytare) totala lån, som bor i bostadsrätt, beräknat med 7 procent bolåneränta och avtalade amorteringar.</t>
  </si>
  <si>
    <t>Avser låntagares (bostadsköpare, tilläggslånstagare och bankbytare) totala lån beräknat med faktisk avtal bolåneränta och utan amorteringar.</t>
  </si>
  <si>
    <t>Avser stickprov nya lån (bolån för bostadsköp, tilläggslån och bankbyte).</t>
  </si>
  <si>
    <t>Avser stickprov nya lån (bolån för bostadsköp, tilläggslån och bankbyte). Skuldkvot beräknad med nettoinkomst.</t>
  </si>
  <si>
    <t>Avser stickprov nya lån (bolån för bostadsköp, tilläggslån och bankbyte). Skuldkvot beräknad med bruttoinkomst.</t>
  </si>
  <si>
    <t>Avser bostadsrelaterade blancolån i samband med bolån för bostadsköp, i stickprov.</t>
  </si>
  <si>
    <t>Avser nya låntagares totala bolåneamorteringar.</t>
  </si>
  <si>
    <t>Andel som amorterar och amorteringutgift som andel av inkomst och lån för olika belåningsgrader, 2020</t>
  </si>
  <si>
    <t>Andel som amorterar och amorteringsutgift som andel av inkomst och lån för olika skuldkvoter, 2020</t>
  </si>
  <si>
    <t>Andel som amorterar och amorteringsutgift som andel av inkomst och lån för olika åldrar, 2020</t>
  </si>
  <si>
    <t>Andel som amorterar och amorteringsutgift som andel av inkomst och lån för olika regioner, 2020</t>
  </si>
  <si>
    <t>Andel som amorterar och amorteringsutgift som andel av inkomst och lån för olika typer av säkerhetsobjekt, 2020</t>
  </si>
  <si>
    <t>Diagram 7. Skuldkvot exklusive, respektive inklusive, andel av bostadsrättsföreningens skuld</t>
  </si>
  <si>
    <t>Avser nya låntagares totala bolåneamorteringar. Skuldkvot beräknad med bruttoinkomst.</t>
  </si>
  <si>
    <t>Avser avtalad ränta, nya lån (bolån för bostadsköp, tilläggslån och bankbyte).</t>
  </si>
  <si>
    <t xml:space="preserve">Avser överskott vid en bolåneränta på 7 procent, nya lån (bolån för bostadsköp, tilläggslån och bankbyte). </t>
  </si>
  <si>
    <t>Visar räntebetalningar samt summan av räntebetalningar och amorteringar som andel av hushållens disponibla inkomst. Skuldbetalningskvot avser avtalad amortering. Avser nya lån (bolån för bostadsköp, tilläggslån och bankbyte).</t>
  </si>
  <si>
    <t>Avser skuldkvot beräknad med nettoinkomst, bolåneränta 7 procent och utan amortering, nya lån (bolån för bostadsköp, tilläggslån och bankbyte).</t>
  </si>
  <si>
    <t>750-900</t>
  </si>
  <si>
    <t>Avser avtalad ränta och amortering, nya lån (bolån för bostadsköp, tilläggslån och bankbyte).</t>
  </si>
  <si>
    <t>Avser bolåneränta 7 procent och utan amortering, nya lån (bolån för bostadsköp, tilläggslån och bankbyte).</t>
  </si>
  <si>
    <t xml:space="preserve">Avser belåningsgraden nya låntagare (bostadsköpare, tilläggslånstagare och bankbytare) får vid ett bostadsprisfall på 15 procent. </t>
  </si>
  <si>
    <t xml:space="preserve">Avser belåningsgraden nya låntagare (bostadsköpare, tilläggslånstagare och bankbytare) får vid ett bostadsprisfall på 30 procent. </t>
  </si>
  <si>
    <t>Avser skuldkvot beräknad med nettoinkomst, avtalad ränta och amortering, nya lån (bolån för bostadsköp, tilläggslån och bankbyte).</t>
  </si>
  <si>
    <t>Räntekvot avser räntebetalningar på totala lån som andel av låntagarnas disponibla inkomst. Skuldbetalningskvot avser räntebetalningar och amorteringar på totala lån som andel av låntagarnas disponibla inkomst.</t>
  </si>
  <si>
    <t>Diagram 12. Räntekvot och skuldbetalningskvot</t>
  </si>
  <si>
    <t>Diagram 13. Stor ökning i andel nya bolånetagare med bunden ränta</t>
  </si>
  <si>
    <t>Avser låntagares (bostadsköpare, tilläggslånstagare och bankbytare) totala lån med avtalade amorteringar.</t>
  </si>
  <si>
    <t>Avser bolåneränta på 7 procent, utan amortering, nya lån (bostadsköpare, tilläggslånstagare och bankbytare).</t>
  </si>
  <si>
    <t>Avser avtalad ränta och amortering, nya lån (bostadsköpare, tilläggslånstagare och bankbytare).</t>
  </si>
  <si>
    <t>Kronor (avser genomsnitt) och procentuell förändring</t>
  </si>
  <si>
    <t>Kronor (avser genomsnitt) och procent</t>
  </si>
  <si>
    <t>50 &lt; LTV ≤ 70</t>
  </si>
  <si>
    <t xml:space="preserve">50 &lt; LTV ≤ 70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</si>
</sst>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.0"/>
    <numFmt numFmtId="167" formatCode="0.0000"/>
    <numFmt numFmtId="168" formatCode="0.00000"/>
    <numFmt numFmtId="169" formatCode="0.000"/>
    <numFmt numFmtId="170" formatCode="0.00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8"/>
      <color theme="0"/>
      <name val="Times New Roman"/>
      <family val="1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2A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1" xfId="0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0" xfId="1" applyNumberFormat="1" applyFont="1"/>
    <xf numFmtId="0" fontId="1" fillId="0" borderId="0" xfId="0" applyFont="1"/>
    <xf numFmtId="3" fontId="0" fillId="0" borderId="0" xfId="1" applyNumberFormat="1" applyFont="1" applyAlignment="1">
      <alignment horizontal="center"/>
    </xf>
    <xf numFmtId="3" fontId="0" fillId="0" borderId="1" xfId="1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1" xfId="0" applyFont="1" applyFill="1" applyBorder="1" applyAlignment="1">
      <alignment horizontal="center"/>
    </xf>
    <xf numFmtId="165" fontId="0" fillId="0" borderId="0" xfId="0" applyNumberFormat="1"/>
    <xf numFmtId="0" fontId="0" fillId="0" borderId="0" xfId="0" applyBorder="1"/>
    <xf numFmtId="3" fontId="0" fillId="0" borderId="0" xfId="0" applyNumberFormat="1"/>
    <xf numFmtId="0" fontId="4" fillId="0" borderId="0" xfId="0" applyFont="1" applyAlignment="1">
      <alignment vertical="center"/>
    </xf>
    <xf numFmtId="0" fontId="1" fillId="0" borderId="0" xfId="0" applyFont="1" applyFill="1" applyBorder="1"/>
    <xf numFmtId="2" fontId="0" fillId="0" borderId="0" xfId="0" applyNumberFormat="1"/>
    <xf numFmtId="165" fontId="0" fillId="0" borderId="0" xfId="0" applyNumberFormat="1" applyAlignment="1">
      <alignment horizontal="center"/>
    </xf>
    <xf numFmtId="1" fontId="0" fillId="0" borderId="0" xfId="0" applyNumberFormat="1"/>
    <xf numFmtId="0" fontId="0" fillId="0" borderId="1" xfId="0" applyFill="1" applyBorder="1"/>
    <xf numFmtId="3" fontId="0" fillId="0" borderId="0" xfId="0" applyNumberFormat="1" applyBorder="1"/>
    <xf numFmtId="0" fontId="0" fillId="0" borderId="0" xfId="0" applyFill="1" applyBorder="1"/>
    <xf numFmtId="0" fontId="0" fillId="0" borderId="0" xfId="0"/>
    <xf numFmtId="0" fontId="0" fillId="0" borderId="0" xfId="0"/>
    <xf numFmtId="166" fontId="0" fillId="0" borderId="0" xfId="0" applyNumberFormat="1" applyBorder="1"/>
    <xf numFmtId="165" fontId="0" fillId="0" borderId="0" xfId="0" applyNumberFormat="1" applyBorder="1"/>
    <xf numFmtId="0" fontId="1" fillId="0" borderId="0" xfId="0" applyFont="1" applyBorder="1"/>
    <xf numFmtId="0" fontId="0" fillId="0" borderId="0" xfId="0" applyNumberFormat="1"/>
    <xf numFmtId="0" fontId="0" fillId="0" borderId="0" xfId="0" applyFill="1"/>
    <xf numFmtId="165" fontId="0" fillId="0" borderId="0" xfId="0" applyNumberFormat="1" applyFill="1"/>
    <xf numFmtId="0" fontId="5" fillId="0" borderId="0" xfId="0" applyFont="1"/>
    <xf numFmtId="167" fontId="0" fillId="0" borderId="0" xfId="0" applyNumberFormat="1" applyFill="1"/>
    <xf numFmtId="168" fontId="0" fillId="0" borderId="0" xfId="0" applyNumberFormat="1" applyFill="1"/>
    <xf numFmtId="0" fontId="0" fillId="0" borderId="1" xfId="0" applyFont="1" applyBorder="1"/>
    <xf numFmtId="169" fontId="0" fillId="0" borderId="0" xfId="0" applyNumberFormat="1"/>
    <xf numFmtId="169" fontId="0" fillId="0" borderId="0" xfId="0" applyNumberFormat="1" applyFill="1"/>
    <xf numFmtId="1" fontId="0" fillId="0" borderId="0" xfId="0" applyNumberFormat="1" applyFill="1"/>
    <xf numFmtId="170" fontId="0" fillId="0" borderId="0" xfId="0" applyNumberFormat="1"/>
    <xf numFmtId="2" fontId="0" fillId="0" borderId="0" xfId="0" applyNumberFormat="1" applyFill="1"/>
    <xf numFmtId="165" fontId="6" fillId="0" borderId="0" xfId="0" applyNumberFormat="1" applyFont="1" applyFill="1"/>
    <xf numFmtId="0" fontId="6" fillId="0" borderId="0" xfId="0" applyFont="1"/>
    <xf numFmtId="165" fontId="6" fillId="0" borderId="0" xfId="0" applyNumberFormat="1" applyFont="1"/>
    <xf numFmtId="0" fontId="6" fillId="0" borderId="0" xfId="0" applyFont="1" applyFill="1"/>
    <xf numFmtId="0" fontId="8" fillId="2" borderId="0" xfId="0" applyFont="1" applyFill="1" applyAlignment="1">
      <alignment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1" fillId="0" borderId="1" xfId="0" applyFont="1" applyFill="1" applyBorder="1"/>
    <xf numFmtId="0" fontId="0" fillId="0" borderId="0" xfId="0" applyFont="1"/>
    <xf numFmtId="165" fontId="0" fillId="0" borderId="1" xfId="0" applyNumberFormat="1" applyBorder="1"/>
    <xf numFmtId="1" fontId="0" fillId="0" borderId="1" xfId="0" applyNumberFormat="1" applyBorder="1"/>
    <xf numFmtId="3" fontId="0" fillId="0" borderId="0" xfId="0" applyNumberFormat="1" applyFill="1"/>
    <xf numFmtId="0" fontId="5" fillId="0" borderId="0" xfId="0" applyFont="1" applyFill="1"/>
    <xf numFmtId="0" fontId="0" fillId="0" borderId="0" xfId="0" applyAlignment="1">
      <alignment horizontal="left" indent="1"/>
    </xf>
    <xf numFmtId="0" fontId="4" fillId="0" borderId="0" xfId="0" applyFont="1"/>
    <xf numFmtId="0" fontId="11" fillId="0" borderId="0" xfId="0" applyFont="1"/>
    <xf numFmtId="0" fontId="12" fillId="0" borderId="0" xfId="0" applyFont="1"/>
    <xf numFmtId="0" fontId="11" fillId="0" borderId="1" xfId="0" applyFont="1" applyBorder="1"/>
    <xf numFmtId="0" fontId="4" fillId="0" borderId="1" xfId="0" applyFont="1" applyBorder="1"/>
    <xf numFmtId="165" fontId="4" fillId="0" borderId="0" xfId="0" applyNumberFormat="1" applyFont="1"/>
    <xf numFmtId="165" fontId="0" fillId="0" borderId="0" xfId="0" applyNumberFormat="1" applyFont="1"/>
    <xf numFmtId="0" fontId="4" fillId="0" borderId="1" xfId="0" applyFont="1" applyFill="1" applyBorder="1"/>
    <xf numFmtId="0" fontId="4" fillId="0" borderId="0" xfId="0" applyFont="1" applyFill="1"/>
    <xf numFmtId="0" fontId="0" fillId="0" borderId="0" xfId="0" quotePrefix="1" applyAlignment="1">
      <alignment horizontal="left" indent="1"/>
    </xf>
    <xf numFmtId="1" fontId="4" fillId="0" borderId="0" xfId="0" applyNumberFormat="1" applyFont="1"/>
    <xf numFmtId="0" fontId="0" fillId="0" borderId="0" xfId="0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3" fillId="0" borderId="0" xfId="0" applyFont="1"/>
    <xf numFmtId="2" fontId="0" fillId="0" borderId="0" xfId="0" applyNumberFormat="1" applyBorder="1"/>
    <xf numFmtId="165" fontId="0" fillId="0" borderId="0" xfId="0" applyNumberFormat="1" applyFill="1" applyBorder="1"/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/>
    <xf numFmtId="165" fontId="4" fillId="0" borderId="0" xfId="0" applyNumberFormat="1" applyFont="1" applyFill="1" applyBorder="1"/>
    <xf numFmtId="164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Fill="1" applyBorder="1"/>
    <xf numFmtId="4" fontId="0" fillId="0" borderId="0" xfId="0" applyNumberFormat="1"/>
    <xf numFmtId="0" fontId="1" fillId="0" borderId="1" xfId="0" applyFont="1" applyBorder="1" applyAlignment="1"/>
    <xf numFmtId="0" fontId="4" fillId="0" borderId="0" xfId="0" applyFont="1" applyFill="1" applyBorder="1"/>
    <xf numFmtId="0" fontId="4" fillId="0" borderId="1" xfId="0" applyFont="1" applyBorder="1" applyAlignment="1">
      <alignment horizontal="right"/>
    </xf>
    <xf numFmtId="0" fontId="14" fillId="0" borderId="0" xfId="0" applyFont="1"/>
    <xf numFmtId="0" fontId="15" fillId="0" borderId="0" xfId="2"/>
    <xf numFmtId="0" fontId="15" fillId="0" borderId="0" xfId="2" applyFill="1"/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3">
    <cellStyle name="Hyperlänk" xfId="2" builtinId="8"/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tabSelected="1" workbookViewId="0"/>
  </sheetViews>
  <sheetFormatPr defaultRowHeight="14.5" x14ac:dyDescent="0.35"/>
  <cols>
    <col min="1" max="1" width="98.7265625" customWidth="1"/>
    <col min="2" max="2" width="62.36328125" customWidth="1"/>
  </cols>
  <sheetData>
    <row r="1" spans="1:1" ht="34.5" x14ac:dyDescent="0.35">
      <c r="A1" s="44" t="s">
        <v>89</v>
      </c>
    </row>
    <row r="3" spans="1:1" ht="21" x14ac:dyDescent="0.5">
      <c r="A3" s="45" t="s">
        <v>90</v>
      </c>
    </row>
    <row r="4" spans="1:1" x14ac:dyDescent="0.35">
      <c r="A4" s="24"/>
    </row>
    <row r="5" spans="1:1" ht="18.5" x14ac:dyDescent="0.45">
      <c r="A5" s="46" t="s">
        <v>91</v>
      </c>
    </row>
    <row r="6" spans="1:1" x14ac:dyDescent="0.35">
      <c r="A6" s="88" t="s">
        <v>103</v>
      </c>
    </row>
    <row r="7" spans="1:1" s="24" customFormat="1" x14ac:dyDescent="0.35">
      <c r="A7" s="88" t="s">
        <v>106</v>
      </c>
    </row>
    <row r="8" spans="1:1" x14ac:dyDescent="0.35">
      <c r="A8" s="88" t="s">
        <v>107</v>
      </c>
    </row>
    <row r="9" spans="1:1" x14ac:dyDescent="0.35">
      <c r="A9" s="88" t="s">
        <v>108</v>
      </c>
    </row>
    <row r="11" spans="1:1" ht="18.5" x14ac:dyDescent="0.45">
      <c r="A11" s="46" t="s">
        <v>92</v>
      </c>
    </row>
    <row r="12" spans="1:1" x14ac:dyDescent="0.35">
      <c r="A12" s="88" t="s">
        <v>95</v>
      </c>
    </row>
    <row r="13" spans="1:1" x14ac:dyDescent="0.35">
      <c r="A13" s="88" t="s">
        <v>96</v>
      </c>
    </row>
    <row r="14" spans="1:1" x14ac:dyDescent="0.35">
      <c r="A14" s="88" t="s">
        <v>97</v>
      </c>
    </row>
    <row r="15" spans="1:1" x14ac:dyDescent="0.35">
      <c r="A15" s="88" t="s">
        <v>98</v>
      </c>
    </row>
    <row r="16" spans="1:1" s="24" customFormat="1" x14ac:dyDescent="0.35">
      <c r="A16" s="88" t="s">
        <v>105</v>
      </c>
    </row>
    <row r="17" spans="1:1" s="24" customFormat="1" x14ac:dyDescent="0.35">
      <c r="A17" s="88" t="s">
        <v>254</v>
      </c>
    </row>
    <row r="19" spans="1:1" ht="18.5" x14ac:dyDescent="0.45">
      <c r="A19" s="46" t="s">
        <v>93</v>
      </c>
    </row>
    <row r="20" spans="1:1" x14ac:dyDescent="0.35">
      <c r="A20" s="88" t="s">
        <v>100</v>
      </c>
    </row>
    <row r="21" spans="1:1" x14ac:dyDescent="0.35">
      <c r="A21" s="88" t="s">
        <v>101</v>
      </c>
    </row>
    <row r="22" spans="1:1" x14ac:dyDescent="0.35">
      <c r="A22" s="88" t="s">
        <v>102</v>
      </c>
    </row>
    <row r="24" spans="1:1" ht="18.5" x14ac:dyDescent="0.45">
      <c r="A24" s="87" t="s">
        <v>94</v>
      </c>
    </row>
    <row r="25" spans="1:1" x14ac:dyDescent="0.35">
      <c r="A25" s="89" t="s">
        <v>267</v>
      </c>
    </row>
    <row r="26" spans="1:1" x14ac:dyDescent="0.35">
      <c r="A26" s="89" t="s">
        <v>268</v>
      </c>
    </row>
    <row r="27" spans="1:1" x14ac:dyDescent="0.35">
      <c r="A27" s="89" t="s">
        <v>175</v>
      </c>
    </row>
    <row r="28" spans="1:1" x14ac:dyDescent="0.35">
      <c r="A28" s="89" t="s">
        <v>184</v>
      </c>
    </row>
    <row r="29" spans="1:1" x14ac:dyDescent="0.35">
      <c r="A29" s="88" t="s">
        <v>187</v>
      </c>
    </row>
    <row r="30" spans="1:1" x14ac:dyDescent="0.35">
      <c r="A30" s="88" t="s">
        <v>190</v>
      </c>
    </row>
    <row r="31" spans="1:1" x14ac:dyDescent="0.35">
      <c r="A31" s="88" t="s">
        <v>195</v>
      </c>
    </row>
  </sheetData>
  <hyperlinks>
    <hyperlink ref="A6" location="'1.'!A1" display="Diagram 1. Nya bolån fördelande efter ändamål"/>
    <hyperlink ref="A7" location="'Tabell 1.'!A1" display="Tabell 1. Nya låntagare 2012-2020"/>
    <hyperlink ref="A8" location="'Tabell 2.'!A1" display="Tabell 2. Geografisk fördelning nya låntagare 2020"/>
    <hyperlink ref="A9" location="'Tabell 3.'!A1" display="Tabell 3. Åldersfördelning av låntagare 2020"/>
    <hyperlink ref="A12" location="'2.'!A1" display="Diagram 2. Överskott i KALP-kalkylen fördelat på belåningsgrad och skuldkvot"/>
    <hyperlink ref="A13" location="'3.'!A1" display="Diagram 3. Genomsnittlig belåningsgrad"/>
    <hyperlink ref="A14" location="'4.'!A1" display="Diagram 4. Nya bolånetagare fördelade efter belåningsgrad"/>
    <hyperlink ref="A15" location="'5.'!A1" display="Diagram 5. Nya bolånetagare fördelade efter skuldkvot"/>
    <hyperlink ref="A16" location="'6.'!A1" display="Diagram 6. Bostadsrättsföreningars genomsnittliga skuld"/>
    <hyperlink ref="A17" location="'7.'!A1" display="Diagram 7. Skuldkvot exklusive, respektive inklusive, andel av bostadsrättsföreningens skuld"/>
    <hyperlink ref="A20" location="'8.'!A1" display="Diagram 8. Andel nya bolånetagare som amorterar och årlig amortering"/>
    <hyperlink ref="A21" location="'9.'!A1" display="Diagram 9. Amorteringstakt som andel av lån uppdelat på skuldkvot"/>
    <hyperlink ref="A22" location="'10.'!A1" display="Diagram 10. Amorteringstakt som andel av lån uppdelat på belåningsgrad"/>
    <hyperlink ref="A25" location="'12.'!A1" display="Diagram 12. Räntekvot och skuldbetalningskvot"/>
    <hyperlink ref="A26" location="'13.'!A1" display="Diagram 13. Stor ökning i andel nya bolånetagare med bunden ränta"/>
    <hyperlink ref="A27" location="'14.'!A1" display="Diagram 14. Månadsöverskott i olika åldersgrupper"/>
    <hyperlink ref="A28" location="'15.'!A1" display="Diagram 15. Andel låntagare med underskott mellan inkomster och utgifter vid olika räntenivåer"/>
    <hyperlink ref="A29" location="'16.'!A1" display="Diagram 16. Andel hushåll med underskott, med och utan amortering"/>
    <hyperlink ref="A30" location="'17.'!A1" display="Diagram 17. Andel bostadsrättsinnehavare med underskott vid olika räntenivåer"/>
    <hyperlink ref="A31" location="'18.'!A1" display="Diagram 18. Andel med underskott vid arbetslöshet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Normal="100" workbookViewId="0"/>
  </sheetViews>
  <sheetFormatPr defaultRowHeight="14.5" x14ac:dyDescent="0.35"/>
  <cols>
    <col min="1" max="1" width="9.26953125" customWidth="1"/>
    <col min="15" max="21" width="9.6328125" bestFit="1" customWidth="1"/>
  </cols>
  <sheetData>
    <row r="1" spans="1:26" x14ac:dyDescent="0.35">
      <c r="A1" s="2" t="s">
        <v>3</v>
      </c>
      <c r="B1" t="s">
        <v>98</v>
      </c>
      <c r="I1" s="3"/>
    </row>
    <row r="2" spans="1:26" x14ac:dyDescent="0.35">
      <c r="A2" s="3" t="s">
        <v>4</v>
      </c>
      <c r="B2" t="s">
        <v>7</v>
      </c>
      <c r="I2" s="3"/>
    </row>
    <row r="3" spans="1:26" x14ac:dyDescent="0.35">
      <c r="A3" s="3" t="s">
        <v>5</v>
      </c>
      <c r="B3" t="s">
        <v>81</v>
      </c>
      <c r="I3" s="3"/>
    </row>
    <row r="4" spans="1:26" x14ac:dyDescent="0.35">
      <c r="A4" s="3" t="s">
        <v>2</v>
      </c>
      <c r="B4" s="24" t="s">
        <v>236</v>
      </c>
      <c r="I4" s="3"/>
    </row>
    <row r="7" spans="1:26" x14ac:dyDescent="0.35">
      <c r="L7" s="32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6" x14ac:dyDescent="0.35">
      <c r="A8" s="4"/>
      <c r="B8" s="1">
        <v>2014</v>
      </c>
      <c r="C8" s="1">
        <v>2015</v>
      </c>
      <c r="D8" s="1">
        <v>2016</v>
      </c>
      <c r="E8" s="1">
        <v>2017</v>
      </c>
      <c r="F8" s="1">
        <v>2018</v>
      </c>
      <c r="G8" s="1">
        <v>2019</v>
      </c>
      <c r="H8" s="1">
        <v>2020</v>
      </c>
      <c r="L8" s="32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1:26" x14ac:dyDescent="0.35">
      <c r="A9" t="s">
        <v>45</v>
      </c>
      <c r="B9" s="12">
        <v>20.553629999999998</v>
      </c>
      <c r="C9" s="12">
        <v>18.193169999999999</v>
      </c>
      <c r="D9" s="12">
        <v>18.009869999999999</v>
      </c>
      <c r="E9" s="12">
        <v>16.419740000000001</v>
      </c>
      <c r="F9" s="12">
        <v>15.570399999999999</v>
      </c>
      <c r="G9" s="12">
        <v>13.822319999999999</v>
      </c>
      <c r="H9" s="12">
        <v>12.16141</v>
      </c>
      <c r="I9" s="42"/>
      <c r="L9" s="32"/>
      <c r="Y9" s="29"/>
    </row>
    <row r="10" spans="1:26" x14ac:dyDescent="0.35">
      <c r="A10" t="s">
        <v>46</v>
      </c>
      <c r="B10" s="12">
        <v>38.066209999999998</v>
      </c>
      <c r="C10" s="12">
        <v>36.745019999999997</v>
      </c>
      <c r="D10" s="12">
        <v>36.839239999999997</v>
      </c>
      <c r="E10" s="12">
        <v>36.467919999999999</v>
      </c>
      <c r="F10" s="12">
        <v>38.166580000000003</v>
      </c>
      <c r="G10" s="12">
        <v>37.43891</v>
      </c>
      <c r="H10" s="12">
        <v>35.524509999999999</v>
      </c>
      <c r="I10" s="42"/>
      <c r="L10" s="32"/>
    </row>
    <row r="11" spans="1:26" x14ac:dyDescent="0.35">
      <c r="A11" t="s">
        <v>47</v>
      </c>
      <c r="B11" s="12">
        <v>27.227620000000002</v>
      </c>
      <c r="C11" s="12">
        <v>28.889389999999999</v>
      </c>
      <c r="D11" s="12">
        <v>30.42296</v>
      </c>
      <c r="E11" s="12">
        <v>32.109459999999999</v>
      </c>
      <c r="F11" s="12">
        <v>37.896830000000001</v>
      </c>
      <c r="G11" s="12">
        <v>39.661830000000002</v>
      </c>
      <c r="H11" s="12">
        <v>41.008629999999997</v>
      </c>
      <c r="I11" s="42"/>
      <c r="J11" s="12"/>
      <c r="L11" s="29"/>
      <c r="R11" s="17"/>
      <c r="S11" s="17"/>
      <c r="T11" s="17"/>
      <c r="U11" s="17"/>
      <c r="V11" s="17"/>
      <c r="W11" s="17"/>
      <c r="X11" s="17"/>
      <c r="Y11" s="39"/>
      <c r="Z11" s="17"/>
    </row>
    <row r="12" spans="1:26" x14ac:dyDescent="0.35">
      <c r="A12" t="s">
        <v>48</v>
      </c>
      <c r="B12" s="12">
        <v>14.15255</v>
      </c>
      <c r="C12" s="12">
        <v>16.172419999999999</v>
      </c>
      <c r="D12" s="12">
        <v>14.727930000000001</v>
      </c>
      <c r="E12" s="12">
        <v>15.002879999999999</v>
      </c>
      <c r="F12" s="12">
        <v>8.3661899999999996</v>
      </c>
      <c r="G12" s="12">
        <v>9.0769400000000005</v>
      </c>
      <c r="H12" s="12">
        <v>11.305440000000001</v>
      </c>
      <c r="I12" s="42"/>
      <c r="J12" s="12"/>
      <c r="L12" s="29"/>
      <c r="R12" s="17"/>
      <c r="S12" s="17"/>
      <c r="T12" s="17"/>
      <c r="U12" s="17"/>
      <c r="V12" s="17"/>
      <c r="W12" s="17"/>
      <c r="X12" s="17"/>
      <c r="Y12" s="39"/>
      <c r="Z12" s="17"/>
    </row>
    <row r="13" spans="1:26" x14ac:dyDescent="0.35">
      <c r="L13" s="29"/>
      <c r="R13" s="17"/>
      <c r="S13" s="17"/>
      <c r="T13" s="17"/>
      <c r="U13" s="17"/>
      <c r="V13" s="17"/>
      <c r="W13" s="17"/>
      <c r="X13" s="17"/>
      <c r="Y13" s="39"/>
      <c r="Z13" s="17"/>
    </row>
    <row r="14" spans="1:26" x14ac:dyDescent="0.35">
      <c r="L14" s="29"/>
      <c r="M14" s="29"/>
      <c r="N14" s="29"/>
      <c r="O14" s="33"/>
      <c r="P14" s="33"/>
      <c r="Q14" s="33"/>
      <c r="R14" s="39"/>
      <c r="S14" s="39"/>
      <c r="T14" s="39"/>
      <c r="U14" s="39"/>
      <c r="V14" s="39"/>
      <c r="W14" s="39"/>
      <c r="X14" s="39"/>
      <c r="Y14" s="39"/>
      <c r="Z14" s="17"/>
    </row>
    <row r="15" spans="1:26" x14ac:dyDescent="0.35">
      <c r="B15" s="12"/>
      <c r="C15" s="12"/>
      <c r="D15" s="12"/>
      <c r="E15" s="12"/>
      <c r="F15" s="12"/>
      <c r="G15" s="12"/>
      <c r="H15" s="12"/>
      <c r="L15" s="29"/>
      <c r="M15" s="29"/>
      <c r="N15" s="29"/>
      <c r="O15" s="32"/>
      <c r="P15" s="32"/>
      <c r="Q15" s="32"/>
      <c r="R15" s="32"/>
      <c r="S15" s="32"/>
      <c r="T15" s="32"/>
      <c r="U15" s="32"/>
      <c r="V15" s="29"/>
      <c r="W15" s="29"/>
      <c r="X15" s="29"/>
      <c r="Y15" s="29"/>
    </row>
    <row r="17" spans="8:8" x14ac:dyDescent="0.35">
      <c r="H17" s="12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Normal="100" workbookViewId="0">
      <selection activeCell="E16" sqref="E16"/>
    </sheetView>
  </sheetViews>
  <sheetFormatPr defaultRowHeight="14.5" x14ac:dyDescent="0.35"/>
  <cols>
    <col min="1" max="1" width="17.6328125" bestFit="1" customWidth="1"/>
    <col min="12" max="12" width="30" bestFit="1" customWidth="1"/>
    <col min="13" max="13" width="25" customWidth="1"/>
    <col min="14" max="14" width="18.90625" bestFit="1" customWidth="1"/>
  </cols>
  <sheetData>
    <row r="1" spans="1:11" x14ac:dyDescent="0.35">
      <c r="A1" s="2" t="s">
        <v>3</v>
      </c>
      <c r="B1" s="24" t="s">
        <v>105</v>
      </c>
      <c r="C1" s="24"/>
      <c r="D1" s="24"/>
      <c r="E1" s="24"/>
      <c r="F1" s="24"/>
      <c r="G1" s="24"/>
      <c r="H1" s="24"/>
      <c r="I1" s="24"/>
      <c r="J1" s="24"/>
      <c r="K1" s="3"/>
    </row>
    <row r="2" spans="1:11" x14ac:dyDescent="0.35">
      <c r="A2" s="3" t="s">
        <v>4</v>
      </c>
      <c r="B2" t="s">
        <v>88</v>
      </c>
      <c r="C2" s="24"/>
      <c r="D2" s="24"/>
      <c r="E2" s="24"/>
      <c r="F2" s="24"/>
      <c r="G2" s="24"/>
      <c r="H2" s="24"/>
      <c r="I2" s="24"/>
      <c r="J2" s="24"/>
      <c r="K2" s="3"/>
    </row>
    <row r="3" spans="1:11" x14ac:dyDescent="0.35">
      <c r="A3" s="3" t="s">
        <v>5</v>
      </c>
      <c r="B3" s="24" t="s">
        <v>81</v>
      </c>
      <c r="C3" s="24"/>
      <c r="D3" s="24"/>
      <c r="E3" s="24"/>
      <c r="F3" s="24"/>
      <c r="G3" s="24"/>
      <c r="H3" s="24"/>
      <c r="I3" s="24"/>
      <c r="J3" s="24"/>
      <c r="K3" s="3"/>
    </row>
    <row r="4" spans="1:11" x14ac:dyDescent="0.35">
      <c r="A4" s="3" t="s">
        <v>2</v>
      </c>
      <c r="B4" s="24" t="s">
        <v>237</v>
      </c>
      <c r="C4" s="24"/>
      <c r="D4" s="24"/>
      <c r="E4" s="24"/>
      <c r="F4" s="24"/>
      <c r="G4" s="24"/>
      <c r="H4" s="24"/>
      <c r="I4" s="24"/>
      <c r="J4" s="24"/>
      <c r="K4" s="3"/>
    </row>
    <row r="6" spans="1:11" s="24" customFormat="1" x14ac:dyDescent="0.35"/>
    <row r="8" spans="1:11" x14ac:dyDescent="0.35">
      <c r="A8" s="4"/>
      <c r="B8" s="1">
        <v>2017</v>
      </c>
      <c r="C8" s="1">
        <v>2018</v>
      </c>
      <c r="D8" s="1">
        <v>2019</v>
      </c>
      <c r="E8" s="1">
        <v>2020</v>
      </c>
    </row>
    <row r="9" spans="1:11" x14ac:dyDescent="0.35">
      <c r="A9" t="s">
        <v>55</v>
      </c>
      <c r="B9" s="19">
        <v>11847.58</v>
      </c>
      <c r="C9" s="19">
        <v>14145.76</v>
      </c>
      <c r="D9" s="19">
        <v>12941.41</v>
      </c>
      <c r="E9" s="19">
        <v>13682.37</v>
      </c>
      <c r="F9" s="40"/>
      <c r="G9" s="40"/>
      <c r="H9" s="40"/>
      <c r="I9" s="43"/>
    </row>
    <row r="10" spans="1:11" x14ac:dyDescent="0.35">
      <c r="A10" t="s">
        <v>78</v>
      </c>
      <c r="B10" s="19">
        <v>5683.29</v>
      </c>
      <c r="C10" s="19">
        <v>5914.98</v>
      </c>
      <c r="D10" s="19">
        <v>5820.44</v>
      </c>
      <c r="E10" s="19">
        <v>6274.5</v>
      </c>
      <c r="F10" s="40"/>
      <c r="G10" s="40"/>
      <c r="H10" s="40"/>
      <c r="I10" s="43"/>
    </row>
    <row r="11" spans="1:11" x14ac:dyDescent="0.35">
      <c r="A11" t="s">
        <v>13</v>
      </c>
      <c r="B11" s="19">
        <v>5886.72</v>
      </c>
      <c r="C11" s="19">
        <v>6234.94</v>
      </c>
      <c r="D11" s="19">
        <v>6013.49</v>
      </c>
      <c r="E11" s="19">
        <v>6500.7</v>
      </c>
      <c r="F11" s="40"/>
      <c r="G11" s="40"/>
      <c r="H11" s="40"/>
      <c r="I11" s="43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zoomScaleNormal="100" workbookViewId="0">
      <selection activeCell="C17" sqref="C17"/>
    </sheetView>
  </sheetViews>
  <sheetFormatPr defaultRowHeight="14.5" x14ac:dyDescent="0.35"/>
  <cols>
    <col min="1" max="1" width="8.36328125" customWidth="1"/>
    <col min="2" max="2" width="24" customWidth="1"/>
    <col min="3" max="3" width="23.26953125" bestFit="1" customWidth="1"/>
    <col min="4" max="4" width="24" bestFit="1" customWidth="1"/>
    <col min="5" max="5" width="23.6328125" bestFit="1" customWidth="1"/>
    <col min="10" max="10" width="9.08984375" customWidth="1"/>
  </cols>
  <sheetData>
    <row r="1" spans="1:21" x14ac:dyDescent="0.35">
      <c r="A1" s="2" t="s">
        <v>3</v>
      </c>
      <c r="B1" t="s">
        <v>99</v>
      </c>
      <c r="K1" s="3"/>
    </row>
    <row r="2" spans="1:21" x14ac:dyDescent="0.35">
      <c r="A2" s="3" t="s">
        <v>4</v>
      </c>
      <c r="B2" t="s">
        <v>7</v>
      </c>
      <c r="K2" s="3"/>
      <c r="N2" s="31"/>
      <c r="O2" s="31"/>
      <c r="P2" s="31"/>
    </row>
    <row r="3" spans="1:21" x14ac:dyDescent="0.35">
      <c r="A3" s="3" t="s">
        <v>5</v>
      </c>
      <c r="B3" t="s">
        <v>8</v>
      </c>
      <c r="K3" s="3"/>
      <c r="N3" s="31"/>
      <c r="O3" s="31"/>
      <c r="P3" s="31"/>
    </row>
    <row r="4" spans="1:21" x14ac:dyDescent="0.35">
      <c r="A4" s="3" t="s">
        <v>2</v>
      </c>
      <c r="B4" s="24" t="s">
        <v>238</v>
      </c>
      <c r="K4" s="3"/>
      <c r="N4" s="31"/>
      <c r="O4" s="31"/>
      <c r="P4" s="31"/>
    </row>
    <row r="5" spans="1:21" x14ac:dyDescent="0.35">
      <c r="N5" s="31"/>
      <c r="O5" s="31"/>
      <c r="P5" s="31"/>
    </row>
    <row r="6" spans="1:21" x14ac:dyDescent="0.35"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x14ac:dyDescent="0.35">
      <c r="B7" s="90" t="s">
        <v>71</v>
      </c>
      <c r="C7" s="90"/>
      <c r="D7" s="90" t="s">
        <v>78</v>
      </c>
      <c r="E7" s="90"/>
    </row>
    <row r="8" spans="1:21" x14ac:dyDescent="0.35">
      <c r="A8" s="4"/>
      <c r="B8" s="1" t="s">
        <v>54</v>
      </c>
      <c r="C8" s="1" t="s">
        <v>53</v>
      </c>
      <c r="D8" s="1" t="s">
        <v>54</v>
      </c>
      <c r="E8" s="1" t="s">
        <v>79</v>
      </c>
    </row>
    <row r="9" spans="1:21" x14ac:dyDescent="0.35">
      <c r="A9">
        <v>2017</v>
      </c>
      <c r="B9" s="12">
        <v>382.25486000000001</v>
      </c>
      <c r="C9" s="12">
        <v>524.29106000000002</v>
      </c>
      <c r="D9" s="12">
        <v>333.67252999999999</v>
      </c>
      <c r="E9" s="12">
        <v>411.11649999999997</v>
      </c>
      <c r="F9" s="12"/>
    </row>
    <row r="10" spans="1:21" x14ac:dyDescent="0.35">
      <c r="A10">
        <v>2018</v>
      </c>
      <c r="B10" s="12">
        <v>347.73320000000001</v>
      </c>
      <c r="C10" s="12">
        <v>511.42734000000002</v>
      </c>
      <c r="D10" s="12">
        <v>303.85944999999998</v>
      </c>
      <c r="E10" s="12">
        <v>375.11468000000002</v>
      </c>
    </row>
    <row r="11" spans="1:21" x14ac:dyDescent="0.35">
      <c r="A11">
        <v>2019</v>
      </c>
      <c r="B11" s="12">
        <v>355.22217999999998</v>
      </c>
      <c r="C11" s="12">
        <v>494.94436000000002</v>
      </c>
      <c r="D11" s="12">
        <v>309.40602000000001</v>
      </c>
      <c r="E11" s="12">
        <v>377.93148000000002</v>
      </c>
      <c r="F11" s="12"/>
    </row>
    <row r="12" spans="1:21" x14ac:dyDescent="0.35">
      <c r="A12">
        <v>2020</v>
      </c>
      <c r="B12" s="12">
        <v>345.35933999999997</v>
      </c>
      <c r="C12" s="12">
        <v>513.24767999999995</v>
      </c>
      <c r="D12" s="12">
        <v>322.92892000000001</v>
      </c>
      <c r="E12" s="12">
        <v>394.23316</v>
      </c>
    </row>
  </sheetData>
  <mergeCells count="2">
    <mergeCell ref="B7:C7"/>
    <mergeCell ref="D7:E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47"/>
  <sheetViews>
    <sheetView zoomScale="90" zoomScaleNormal="90" workbookViewId="0"/>
  </sheetViews>
  <sheetFormatPr defaultRowHeight="14.5" x14ac:dyDescent="0.35"/>
  <cols>
    <col min="1" max="1" width="12.6328125" customWidth="1"/>
    <col min="2" max="2" width="15.90625" bestFit="1" customWidth="1"/>
    <col min="3" max="3" width="12" bestFit="1" customWidth="1"/>
    <col min="4" max="12" width="11.7265625" bestFit="1" customWidth="1"/>
    <col min="13" max="19" width="11.6328125" bestFit="1" customWidth="1"/>
  </cols>
  <sheetData>
    <row r="1" spans="1:19" s="24" customFormat="1" ht="23.5" x14ac:dyDescent="0.55000000000000004">
      <c r="A1" s="69" t="s">
        <v>112</v>
      </c>
    </row>
    <row r="2" spans="1:19" s="24" customFormat="1" ht="23.5" x14ac:dyDescent="0.55000000000000004">
      <c r="A2" s="69"/>
    </row>
    <row r="3" spans="1:19" s="24" customFormat="1" x14ac:dyDescent="0.35">
      <c r="A3" s="2" t="s">
        <v>3</v>
      </c>
      <c r="B3" s="63" t="s">
        <v>153</v>
      </c>
    </row>
    <row r="4" spans="1:19" s="24" customFormat="1" x14ac:dyDescent="0.35">
      <c r="A4" s="3" t="s">
        <v>4</v>
      </c>
      <c r="B4" s="22" t="s">
        <v>154</v>
      </c>
    </row>
    <row r="5" spans="1:19" s="24" customFormat="1" x14ac:dyDescent="0.35">
      <c r="A5" s="3" t="s">
        <v>5</v>
      </c>
      <c r="B5" s="22" t="s">
        <v>81</v>
      </c>
    </row>
    <row r="6" spans="1:19" s="24" customFormat="1" x14ac:dyDescent="0.35">
      <c r="A6" s="3" t="s">
        <v>2</v>
      </c>
      <c r="B6" s="85" t="s">
        <v>155</v>
      </c>
    </row>
    <row r="7" spans="1:19" s="24" customFormat="1" x14ac:dyDescent="0.35">
      <c r="A7" s="53"/>
      <c r="B7" s="63"/>
      <c r="C7" s="29"/>
      <c r="D7" s="29"/>
      <c r="E7" s="29"/>
      <c r="F7" s="29"/>
      <c r="G7" s="29"/>
    </row>
    <row r="8" spans="1:19" s="24" customFormat="1" x14ac:dyDescent="0.35">
      <c r="A8" s="20">
        <v>2002</v>
      </c>
      <c r="B8" s="62">
        <v>2003</v>
      </c>
      <c r="C8" s="20">
        <v>2004</v>
      </c>
      <c r="D8" s="20">
        <v>2005</v>
      </c>
      <c r="E8" s="20">
        <v>2006</v>
      </c>
      <c r="F8" s="20">
        <v>2007</v>
      </c>
      <c r="G8" s="4">
        <v>2008</v>
      </c>
      <c r="H8" s="4">
        <v>2009</v>
      </c>
      <c r="I8" s="4">
        <v>2010</v>
      </c>
      <c r="J8" s="4">
        <v>2011</v>
      </c>
      <c r="K8" s="4">
        <v>2012</v>
      </c>
      <c r="L8" s="4">
        <v>2013</v>
      </c>
      <c r="M8" s="4">
        <v>2014</v>
      </c>
      <c r="N8" s="4">
        <v>2015</v>
      </c>
      <c r="O8" s="4">
        <v>2016</v>
      </c>
      <c r="P8" s="4">
        <v>2017</v>
      </c>
      <c r="Q8" s="4">
        <v>2018</v>
      </c>
      <c r="R8" s="4">
        <v>2019</v>
      </c>
      <c r="S8" s="4">
        <v>2020</v>
      </c>
    </row>
    <row r="9" spans="1:19" s="24" customFormat="1" x14ac:dyDescent="0.35">
      <c r="A9" s="71">
        <v>59.507031326830315</v>
      </c>
      <c r="B9" s="76">
        <v>61.099725822779718</v>
      </c>
      <c r="C9" s="71">
        <v>62.926284136443215</v>
      </c>
      <c r="D9" s="71">
        <v>66.042267395063703</v>
      </c>
      <c r="E9" s="71">
        <v>67.442837138792868</v>
      </c>
      <c r="F9" s="71">
        <v>68.817815390996572</v>
      </c>
      <c r="G9" s="71">
        <v>70.307761848645896</v>
      </c>
      <c r="H9" s="71">
        <v>71.591276363454497</v>
      </c>
      <c r="I9" s="71">
        <v>71.710642623349372</v>
      </c>
      <c r="J9" s="71">
        <v>69.103778904954922</v>
      </c>
      <c r="K9" s="71">
        <v>68.777827959555353</v>
      </c>
      <c r="L9" s="71">
        <v>70.232275497293855</v>
      </c>
      <c r="M9" s="71">
        <v>69.916699818689835</v>
      </c>
      <c r="N9" s="71">
        <v>68.678061481278746</v>
      </c>
      <c r="O9" s="71">
        <v>68.214151643352437</v>
      </c>
      <c r="P9" s="71">
        <v>66.856746584426048</v>
      </c>
      <c r="Q9" s="71">
        <v>67.635488704006775</v>
      </c>
      <c r="R9" s="71">
        <v>68.242398381362463</v>
      </c>
      <c r="S9" s="71">
        <v>68.843157284760039</v>
      </c>
    </row>
    <row r="10" spans="1:19" s="24" customFormat="1" x14ac:dyDescent="0.35">
      <c r="A10" s="22"/>
      <c r="B10" s="85"/>
      <c r="C10" s="22"/>
      <c r="D10" s="22"/>
      <c r="E10" s="22"/>
      <c r="F10" s="22"/>
      <c r="G10" s="22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 s="24" customFormat="1" x14ac:dyDescent="0.35">
      <c r="A11" s="22"/>
      <c r="B11" s="85"/>
      <c r="C11" s="22"/>
      <c r="D11" s="22"/>
      <c r="E11" s="22"/>
      <c r="F11" s="22"/>
      <c r="G11" s="2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s="24" customFormat="1" x14ac:dyDescent="0.35">
      <c r="A12" s="2" t="s">
        <v>3</v>
      </c>
      <c r="B12" s="63" t="s">
        <v>170</v>
      </c>
      <c r="C12" s="22"/>
      <c r="D12" s="22"/>
      <c r="E12" s="22"/>
      <c r="F12" s="22"/>
      <c r="G12" s="22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s="24" customFormat="1" x14ac:dyDescent="0.35">
      <c r="A13" s="3" t="s">
        <v>4</v>
      </c>
      <c r="B13" s="85" t="s">
        <v>154</v>
      </c>
      <c r="C13" s="22"/>
      <c r="D13" s="22"/>
      <c r="E13" s="22"/>
      <c r="F13" s="22"/>
      <c r="G13" s="22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s="24" customFormat="1" x14ac:dyDescent="0.35">
      <c r="A14" s="3" t="s">
        <v>5</v>
      </c>
      <c r="B14" s="85" t="s">
        <v>81</v>
      </c>
      <c r="C14" s="22"/>
      <c r="D14" s="22"/>
      <c r="E14" s="22"/>
      <c r="F14" s="22"/>
      <c r="G14" s="22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 s="24" customFormat="1" x14ac:dyDescent="0.35">
      <c r="A15" s="3" t="s">
        <v>2</v>
      </c>
      <c r="B15" s="85" t="s">
        <v>156</v>
      </c>
      <c r="C15" s="22"/>
      <c r="D15" s="22"/>
      <c r="E15" s="22"/>
      <c r="F15" s="22"/>
      <c r="G15" s="22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1:19" s="24" customFormat="1" x14ac:dyDescent="0.35">
      <c r="A16" s="53"/>
      <c r="B16" s="85"/>
      <c r="C16" s="22"/>
      <c r="D16" s="22"/>
      <c r="E16" s="22"/>
      <c r="F16" s="22"/>
      <c r="G16" s="22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1:19" s="24" customFormat="1" x14ac:dyDescent="0.35">
      <c r="A17" s="72"/>
      <c r="B17" s="86" t="s">
        <v>157</v>
      </c>
      <c r="C17" s="73" t="s">
        <v>158</v>
      </c>
      <c r="D17" s="73" t="s">
        <v>159</v>
      </c>
      <c r="E17" s="73" t="s">
        <v>160</v>
      </c>
      <c r="F17" s="73" t="s">
        <v>161</v>
      </c>
      <c r="G17" s="73" t="s">
        <v>162</v>
      </c>
      <c r="H17" s="73" t="s">
        <v>163</v>
      </c>
      <c r="I17" s="73" t="s">
        <v>164</v>
      </c>
      <c r="J17" s="73" t="s">
        <v>165</v>
      </c>
      <c r="K17" s="73" t="s">
        <v>166</v>
      </c>
      <c r="L17" s="73" t="s">
        <v>167</v>
      </c>
      <c r="S17" s="13"/>
    </row>
    <row r="18" spans="1:19" s="24" customFormat="1" x14ac:dyDescent="0.35">
      <c r="A18" s="76" t="s">
        <v>13</v>
      </c>
      <c r="B18" s="26">
        <v>66.744273639089386</v>
      </c>
      <c r="C18" s="26">
        <v>65.502974905819016</v>
      </c>
      <c r="D18" s="26">
        <v>66.48621963372311</v>
      </c>
      <c r="E18" s="26">
        <v>65.097175840060132</v>
      </c>
      <c r="F18" s="26">
        <v>63.341508395924031</v>
      </c>
      <c r="G18" s="26">
        <v>60.156958304648796</v>
      </c>
      <c r="H18" s="26">
        <v>56.055129453836614</v>
      </c>
      <c r="I18" s="26">
        <v>54.898127148749765</v>
      </c>
      <c r="J18" s="26">
        <v>57.980877054574755</v>
      </c>
      <c r="K18" s="26">
        <v>58.271527230681166</v>
      </c>
      <c r="L18" s="26">
        <v>57.119900700635874</v>
      </c>
      <c r="S18" s="13"/>
    </row>
    <row r="19" spans="1:19" s="24" customFormat="1" x14ac:dyDescent="0.35">
      <c r="A19" s="63" t="s">
        <v>6</v>
      </c>
      <c r="B19" s="71">
        <v>69.456141745427473</v>
      </c>
      <c r="C19" s="71">
        <v>67.745892178055868</v>
      </c>
      <c r="D19" s="71">
        <v>68.368015996568417</v>
      </c>
      <c r="E19" s="71">
        <v>65.346667361228413</v>
      </c>
      <c r="F19" s="71">
        <v>63.838574106370118</v>
      </c>
      <c r="G19" s="71">
        <v>59.59810863703219</v>
      </c>
      <c r="H19" s="26">
        <v>56.111151558488935</v>
      </c>
      <c r="I19" s="26">
        <v>56.013541660077706</v>
      </c>
      <c r="J19" s="26">
        <v>61.036841171083026</v>
      </c>
      <c r="K19" s="26">
        <v>61.568160203982949</v>
      </c>
      <c r="L19" s="26">
        <v>60.743096485279146</v>
      </c>
      <c r="M19" s="13"/>
      <c r="N19" s="13"/>
      <c r="O19" s="13"/>
      <c r="P19" s="13"/>
      <c r="Q19" s="13"/>
      <c r="R19" s="13"/>
      <c r="S19" s="13"/>
    </row>
    <row r="20" spans="1:19" s="24" customFormat="1" x14ac:dyDescent="0.35">
      <c r="A20" s="63" t="s">
        <v>36</v>
      </c>
      <c r="B20" s="71">
        <v>64.936361568197327</v>
      </c>
      <c r="C20" s="71">
        <v>64.007696724327772</v>
      </c>
      <c r="D20" s="71">
        <v>65.231688725159586</v>
      </c>
      <c r="E20" s="71">
        <v>64.930848159281254</v>
      </c>
      <c r="F20" s="71">
        <v>63.010131255626632</v>
      </c>
      <c r="G20" s="71">
        <v>60.529524749726527</v>
      </c>
      <c r="H20" s="26">
        <v>56.017781384068414</v>
      </c>
      <c r="I20" s="26">
        <v>54.15451747453114</v>
      </c>
      <c r="J20" s="26">
        <v>55.943567643569239</v>
      </c>
      <c r="K20" s="26">
        <v>56.073771915146665</v>
      </c>
      <c r="L20" s="26">
        <v>54.704436844207002</v>
      </c>
      <c r="M20" s="13"/>
      <c r="N20" s="13"/>
      <c r="O20" s="13"/>
      <c r="P20" s="13"/>
      <c r="Q20" s="13"/>
      <c r="R20" s="13"/>
      <c r="S20" s="13"/>
    </row>
    <row r="21" spans="1:19" s="24" customFormat="1" x14ac:dyDescent="0.35">
      <c r="A21" s="53"/>
      <c r="L21" s="22"/>
      <c r="M21" s="13"/>
      <c r="N21" s="13"/>
      <c r="O21" s="13"/>
      <c r="P21" s="13"/>
      <c r="Q21" s="13"/>
      <c r="R21" s="13"/>
      <c r="S21" s="13"/>
    </row>
    <row r="22" spans="1:19" s="24" customFormat="1" x14ac:dyDescent="0.35">
      <c r="A22" s="53"/>
      <c r="L22" s="22"/>
      <c r="M22" s="13"/>
      <c r="N22" s="13"/>
      <c r="O22" s="13"/>
      <c r="P22" s="13"/>
      <c r="Q22" s="13"/>
      <c r="R22" s="13"/>
      <c r="S22" s="13"/>
    </row>
    <row r="23" spans="1:19" s="24" customFormat="1" x14ac:dyDescent="0.35">
      <c r="A23" s="53"/>
      <c r="L23" s="13"/>
      <c r="M23" s="13"/>
      <c r="N23" s="13"/>
      <c r="O23" s="13"/>
      <c r="P23" s="13"/>
      <c r="Q23" s="13"/>
      <c r="R23" s="13"/>
      <c r="S23" s="13"/>
    </row>
    <row r="24" spans="1:19" s="24" customFormat="1" ht="23.5" x14ac:dyDescent="0.55000000000000004">
      <c r="A24" s="69" t="s">
        <v>113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</row>
    <row r="25" spans="1:19" s="24" customFormat="1" ht="18.5" x14ac:dyDescent="0.45">
      <c r="A25" s="57" t="s">
        <v>0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9" s="24" customFormat="1" x14ac:dyDescent="0.35">
      <c r="A26" s="29"/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9" s="24" customFormat="1" x14ac:dyDescent="0.35">
      <c r="A27" s="2" t="s">
        <v>3</v>
      </c>
      <c r="B27" s="24" t="s">
        <v>126</v>
      </c>
      <c r="C27" s="29"/>
      <c r="D27" s="29"/>
      <c r="E27" s="29"/>
      <c r="F27" s="29"/>
      <c r="G27" s="29"/>
    </row>
    <row r="28" spans="1:19" s="24" customFormat="1" x14ac:dyDescent="0.35">
      <c r="A28" s="3" t="s">
        <v>4</v>
      </c>
      <c r="B28" s="24" t="s">
        <v>7</v>
      </c>
      <c r="C28" s="29"/>
      <c r="D28" s="29"/>
      <c r="E28" s="29"/>
      <c r="F28" s="29"/>
      <c r="G28" s="29"/>
    </row>
    <row r="29" spans="1:19" s="24" customFormat="1" x14ac:dyDescent="0.35">
      <c r="A29" s="3" t="s">
        <v>5</v>
      </c>
      <c r="B29" s="24" t="s">
        <v>81</v>
      </c>
      <c r="C29" s="29"/>
      <c r="D29" s="29"/>
      <c r="E29" s="29"/>
      <c r="F29" s="29"/>
      <c r="G29" s="29"/>
    </row>
    <row r="30" spans="1:19" s="24" customFormat="1" x14ac:dyDescent="0.35">
      <c r="A30" s="3" t="s">
        <v>2</v>
      </c>
      <c r="B30" s="24" t="s">
        <v>244</v>
      </c>
      <c r="C30" s="29"/>
      <c r="D30" s="29"/>
      <c r="E30" s="29"/>
      <c r="F30" s="29"/>
      <c r="G30" s="29"/>
      <c r="H30"/>
      <c r="I30"/>
      <c r="J30"/>
    </row>
    <row r="31" spans="1:19" s="24" customFormat="1" x14ac:dyDescent="0.35">
      <c r="A31" s="3"/>
      <c r="C31" s="29"/>
      <c r="D31" s="29"/>
      <c r="E31" s="29"/>
      <c r="F31" s="29"/>
      <c r="G31" s="29"/>
    </row>
    <row r="32" spans="1:19" s="24" customFormat="1" x14ac:dyDescent="0.35">
      <c r="A32" s="4"/>
      <c r="B32" s="59">
        <v>2013</v>
      </c>
      <c r="C32" s="59">
        <v>2014</v>
      </c>
      <c r="D32" s="59">
        <v>2015</v>
      </c>
      <c r="E32" s="59">
        <v>2016</v>
      </c>
      <c r="F32" s="59">
        <v>2017</v>
      </c>
      <c r="G32" s="59">
        <v>2018</v>
      </c>
      <c r="H32" s="59">
        <v>2019</v>
      </c>
      <c r="I32" s="62">
        <v>2020</v>
      </c>
    </row>
    <row r="33" spans="1:21" s="24" customFormat="1" x14ac:dyDescent="0.35">
      <c r="A33" t="s">
        <v>56</v>
      </c>
      <c r="B33" s="60">
        <v>67.546159700000004</v>
      </c>
      <c r="C33" s="60">
        <v>66.662504799999994</v>
      </c>
      <c r="D33" s="60">
        <v>65.791192699999996</v>
      </c>
      <c r="E33" s="60">
        <v>63.073135200000003</v>
      </c>
      <c r="F33" s="60">
        <v>63.342576700000002</v>
      </c>
      <c r="G33" s="60">
        <v>64.205908399999998</v>
      </c>
      <c r="H33" s="60">
        <v>64.059622200000007</v>
      </c>
      <c r="I33" s="60">
        <v>65.951617100000007</v>
      </c>
    </row>
    <row r="34" spans="1:21" s="24" customFormat="1" x14ac:dyDescent="0.35">
      <c r="A34" t="s">
        <v>57</v>
      </c>
      <c r="B34" s="60">
        <v>64.849790600000006</v>
      </c>
      <c r="C34" s="60">
        <v>64.923049599999999</v>
      </c>
      <c r="D34" s="60">
        <v>63.314015300000001</v>
      </c>
      <c r="E34" s="60">
        <v>62.557845100000002</v>
      </c>
      <c r="F34" s="60">
        <v>61.340388400000002</v>
      </c>
      <c r="G34" s="60">
        <v>63.209542999999996</v>
      </c>
      <c r="H34" s="60">
        <v>63.853533400000003</v>
      </c>
      <c r="I34" s="60">
        <v>64.960923199999996</v>
      </c>
    </row>
    <row r="35" spans="1:21" s="24" customFormat="1" x14ac:dyDescent="0.35">
      <c r="A35" t="s">
        <v>58</v>
      </c>
      <c r="B35" s="60">
        <v>69.533011400000007</v>
      </c>
      <c r="C35" s="60">
        <v>69.739435799999995</v>
      </c>
      <c r="D35" s="60">
        <v>69.139462100000003</v>
      </c>
      <c r="E35" s="60">
        <v>67.459470100000004</v>
      </c>
      <c r="F35" s="60">
        <v>66.272943499999997</v>
      </c>
      <c r="G35" s="60">
        <v>68.699281400000004</v>
      </c>
      <c r="H35" s="60">
        <v>69.068980400000001</v>
      </c>
      <c r="I35" s="60">
        <v>69.793020499999997</v>
      </c>
    </row>
    <row r="36" spans="1:21" s="24" customFormat="1" x14ac:dyDescent="0.35">
      <c r="A36" t="s">
        <v>59</v>
      </c>
      <c r="B36" s="60">
        <v>63.3658717</v>
      </c>
      <c r="C36" s="60">
        <v>63.895834000000001</v>
      </c>
      <c r="D36" s="60">
        <v>62.937699000000002</v>
      </c>
      <c r="E36" s="60">
        <v>62.7207778</v>
      </c>
      <c r="F36" s="60">
        <v>61.594529199999997</v>
      </c>
      <c r="G36" s="60">
        <v>62.6497666</v>
      </c>
      <c r="H36" s="60">
        <v>63.393536400000002</v>
      </c>
      <c r="I36" s="60">
        <v>64.121266300000002</v>
      </c>
    </row>
    <row r="37" spans="1:21" s="24" customFormat="1" x14ac:dyDescent="0.35">
      <c r="B37" s="60"/>
      <c r="C37" s="60"/>
      <c r="D37" s="60"/>
      <c r="E37" s="60"/>
      <c r="F37" s="60"/>
      <c r="G37" s="60"/>
      <c r="H37" s="60"/>
      <c r="I37" s="60"/>
    </row>
    <row r="38" spans="1:21" s="24" customFormat="1" x14ac:dyDescent="0.35">
      <c r="C38" s="60"/>
      <c r="D38" s="60"/>
      <c r="E38" s="60"/>
      <c r="F38" s="60"/>
      <c r="G38" s="60"/>
      <c r="H38" s="60"/>
      <c r="I38" s="60"/>
    </row>
    <row r="39" spans="1:21" s="24" customFormat="1" x14ac:dyDescent="0.35">
      <c r="C39" s="60"/>
      <c r="D39" s="60"/>
      <c r="E39" s="60"/>
      <c r="F39" s="60"/>
      <c r="G39" s="60"/>
      <c r="H39" s="60"/>
      <c r="I39" s="60"/>
    </row>
    <row r="40" spans="1:21" s="24" customFormat="1" x14ac:dyDescent="0.35">
      <c r="A40" s="2" t="s">
        <v>3</v>
      </c>
      <c r="B40" s="24" t="s">
        <v>127</v>
      </c>
      <c r="C40" s="60"/>
      <c r="D40" s="60"/>
      <c r="E40" s="60"/>
      <c r="F40" s="60"/>
      <c r="G40" s="60"/>
      <c r="H40" s="60"/>
      <c r="I40" s="60"/>
    </row>
    <row r="41" spans="1:21" s="24" customFormat="1" x14ac:dyDescent="0.35">
      <c r="A41" s="3" t="s">
        <v>4</v>
      </c>
      <c r="B41" s="24" t="s">
        <v>7</v>
      </c>
      <c r="C41" s="60"/>
      <c r="D41" s="60"/>
      <c r="E41" s="60"/>
      <c r="F41" s="60"/>
      <c r="G41" s="60"/>
      <c r="H41" s="60"/>
      <c r="I41" s="60"/>
    </row>
    <row r="42" spans="1:21" s="24" customFormat="1" x14ac:dyDescent="0.35">
      <c r="A42" s="3" t="s">
        <v>5</v>
      </c>
      <c r="B42" s="24" t="s">
        <v>81</v>
      </c>
      <c r="C42" s="42"/>
      <c r="D42" s="42"/>
      <c r="E42" s="42"/>
      <c r="F42" s="42"/>
      <c r="G42" s="42"/>
      <c r="H42" s="42"/>
      <c r="I42" s="42"/>
    </row>
    <row r="43" spans="1:21" s="24" customFormat="1" x14ac:dyDescent="0.35">
      <c r="A43" s="3" t="s">
        <v>2</v>
      </c>
      <c r="B43" s="24" t="s">
        <v>244</v>
      </c>
      <c r="C43" s="42"/>
      <c r="D43" s="42"/>
      <c r="E43" s="42"/>
      <c r="F43" s="42"/>
      <c r="G43" s="42"/>
      <c r="H43" s="42"/>
      <c r="I43" s="42"/>
    </row>
    <row r="44" spans="1:21" s="24" customFormat="1" x14ac:dyDescent="0.35">
      <c r="B44" s="12"/>
      <c r="C44" s="12"/>
      <c r="D44" s="12"/>
      <c r="E44" s="12"/>
      <c r="F44" s="12"/>
      <c r="G44" s="12"/>
      <c r="H44" s="12"/>
      <c r="I44" s="12"/>
    </row>
    <row r="45" spans="1:21" s="24" customFormat="1" x14ac:dyDescent="0.35">
      <c r="A45" s="4"/>
      <c r="B45" s="51">
        <v>2013</v>
      </c>
      <c r="C45" s="51">
        <v>2014</v>
      </c>
      <c r="D45" s="51">
        <v>2015</v>
      </c>
      <c r="E45" s="51">
        <v>2016</v>
      </c>
      <c r="F45" s="51">
        <v>2017</v>
      </c>
      <c r="G45" s="51">
        <v>2018</v>
      </c>
      <c r="H45" s="51">
        <v>2019</v>
      </c>
      <c r="I45" s="51">
        <v>2020</v>
      </c>
      <c r="M45" s="12"/>
      <c r="N45" s="12"/>
      <c r="O45" s="12"/>
      <c r="P45" s="12"/>
      <c r="Q45" s="12"/>
      <c r="R45" s="12"/>
      <c r="S45" s="12"/>
      <c r="T45" s="12"/>
      <c r="U45" s="12"/>
    </row>
    <row r="46" spans="1:21" s="24" customFormat="1" x14ac:dyDescent="0.35">
      <c r="A46" s="24" t="s">
        <v>10</v>
      </c>
      <c r="B46" s="12">
        <v>63.249189999999999</v>
      </c>
      <c r="C46" s="12">
        <v>62.963909999999998</v>
      </c>
      <c r="D46" s="12">
        <v>63.059440000000002</v>
      </c>
      <c r="E46" s="12">
        <v>60.554560000000002</v>
      </c>
      <c r="F46" s="12">
        <v>59.589210000000001</v>
      </c>
      <c r="G46" s="12">
        <v>60.138300000000001</v>
      </c>
      <c r="H46" s="12">
        <v>61.18188</v>
      </c>
      <c r="I46" s="12">
        <v>63.161230000000003</v>
      </c>
      <c r="M46" s="12"/>
      <c r="N46" s="12"/>
      <c r="O46" s="12"/>
      <c r="P46" s="12"/>
      <c r="Q46" s="12"/>
      <c r="R46" s="12"/>
      <c r="S46" s="12"/>
      <c r="T46" s="12"/>
      <c r="U46" s="12"/>
    </row>
    <row r="47" spans="1:21" s="24" customFormat="1" x14ac:dyDescent="0.35">
      <c r="A47" s="24" t="s">
        <v>11</v>
      </c>
      <c r="B47" s="12">
        <v>66.655379999999994</v>
      </c>
      <c r="C47" s="12">
        <v>68.504620000000003</v>
      </c>
      <c r="D47" s="12">
        <v>68.125519999999995</v>
      </c>
      <c r="E47" s="12">
        <v>67.240269999999995</v>
      </c>
      <c r="F47" s="12">
        <v>65.355429999999998</v>
      </c>
      <c r="G47" s="12">
        <v>66.311940000000007</v>
      </c>
      <c r="H47" s="12">
        <v>65.384739999999994</v>
      </c>
      <c r="I47" s="12">
        <v>65.748829999999998</v>
      </c>
      <c r="M47" s="12"/>
      <c r="N47" s="12"/>
      <c r="O47" s="12"/>
      <c r="P47" s="12"/>
      <c r="Q47" s="12"/>
      <c r="R47" s="12"/>
      <c r="S47" s="12"/>
      <c r="T47" s="12"/>
      <c r="U47" s="12"/>
    </row>
    <row r="48" spans="1:21" s="24" customFormat="1" x14ac:dyDescent="0.35">
      <c r="A48" s="24" t="s">
        <v>9</v>
      </c>
      <c r="B48" s="12">
        <v>63.225749999999998</v>
      </c>
      <c r="C48" s="12">
        <v>63.250929999999997</v>
      </c>
      <c r="D48" s="12">
        <v>61.194629999999997</v>
      </c>
      <c r="E48" s="12">
        <v>59.993980000000001</v>
      </c>
      <c r="F48" s="12">
        <v>58.512439999999998</v>
      </c>
      <c r="G48" s="12">
        <v>61.053199999999997</v>
      </c>
      <c r="H48" s="12">
        <v>62.572339999999997</v>
      </c>
      <c r="I48" s="12">
        <v>64.523840000000007</v>
      </c>
      <c r="M48" s="12"/>
      <c r="N48" s="12"/>
      <c r="O48" s="12"/>
      <c r="P48" s="12"/>
      <c r="Q48" s="12"/>
      <c r="R48" s="12"/>
      <c r="S48" s="12"/>
      <c r="T48" s="12"/>
      <c r="U48" s="12"/>
    </row>
    <row r="49" spans="1:21" s="24" customFormat="1" x14ac:dyDescent="0.35">
      <c r="A49" s="24" t="s">
        <v>22</v>
      </c>
      <c r="B49" s="12">
        <v>68.857039999999998</v>
      </c>
      <c r="C49" s="12">
        <v>68.653379999999999</v>
      </c>
      <c r="D49" s="12">
        <v>68.702650000000006</v>
      </c>
      <c r="E49" s="12">
        <v>67.385599999999997</v>
      </c>
      <c r="F49" s="12">
        <v>66.732470000000006</v>
      </c>
      <c r="G49" s="12">
        <v>68.064139999999995</v>
      </c>
      <c r="H49" s="12">
        <v>68.083870000000005</v>
      </c>
      <c r="I49" s="12">
        <v>68.485129999999998</v>
      </c>
      <c r="M49" s="12"/>
      <c r="N49" s="12"/>
      <c r="O49" s="12"/>
      <c r="P49" s="12"/>
      <c r="Q49" s="12"/>
      <c r="R49" s="12"/>
      <c r="S49" s="12"/>
      <c r="T49" s="12"/>
      <c r="U49" s="12"/>
    </row>
    <row r="50" spans="1:21" s="24" customFormat="1" x14ac:dyDescent="0.35">
      <c r="A50" s="24" t="s">
        <v>23</v>
      </c>
      <c r="B50" s="12">
        <v>66.461759999999998</v>
      </c>
      <c r="C50" s="12">
        <v>66.690420000000003</v>
      </c>
      <c r="D50" s="12">
        <v>66.135990000000007</v>
      </c>
      <c r="E50" s="12">
        <v>65.264049999999997</v>
      </c>
      <c r="F50" s="12">
        <v>64.516570000000002</v>
      </c>
      <c r="G50" s="12">
        <v>66.127600000000001</v>
      </c>
      <c r="H50" s="12">
        <v>66.864789999999999</v>
      </c>
      <c r="I50" s="12">
        <v>66.854429999999994</v>
      </c>
    </row>
    <row r="51" spans="1:21" s="24" customFormat="1" x14ac:dyDescent="0.35">
      <c r="B51" s="12"/>
      <c r="C51" s="12"/>
      <c r="D51" s="12"/>
      <c r="E51" s="12"/>
      <c r="F51" s="12"/>
      <c r="G51" s="12"/>
      <c r="H51" s="12"/>
      <c r="I51" s="12"/>
    </row>
    <row r="52" spans="1:21" s="24" customFormat="1" x14ac:dyDescent="0.35">
      <c r="B52" s="12"/>
      <c r="C52" s="12"/>
      <c r="D52" s="12"/>
      <c r="E52" s="12"/>
      <c r="F52" s="12"/>
      <c r="G52" s="12"/>
      <c r="H52" s="12"/>
      <c r="I52" s="12"/>
    </row>
    <row r="53" spans="1:21" s="24" customFormat="1" x14ac:dyDescent="0.35">
      <c r="B53" s="12"/>
      <c r="C53" s="12"/>
      <c r="D53" s="12"/>
      <c r="E53" s="12"/>
      <c r="F53" s="12"/>
      <c r="G53" s="12"/>
      <c r="H53" s="12"/>
      <c r="I53" s="12"/>
    </row>
    <row r="54" spans="1:21" s="24" customFormat="1" x14ac:dyDescent="0.35">
      <c r="A54" s="67" t="s">
        <v>3</v>
      </c>
      <c r="B54" s="29" t="s">
        <v>125</v>
      </c>
      <c r="C54" s="12"/>
      <c r="D54" s="12"/>
      <c r="E54" s="12"/>
      <c r="F54" s="12"/>
      <c r="G54" s="12"/>
      <c r="H54" s="12"/>
      <c r="I54" s="12"/>
    </row>
    <row r="55" spans="1:21" s="24" customFormat="1" x14ac:dyDescent="0.35">
      <c r="A55" s="68" t="s">
        <v>4</v>
      </c>
      <c r="B55" s="29" t="s">
        <v>7</v>
      </c>
      <c r="C55" s="12"/>
      <c r="D55" s="12"/>
      <c r="E55" s="12"/>
      <c r="F55" s="12"/>
      <c r="G55" s="12"/>
      <c r="H55" s="12"/>
      <c r="I55" s="12"/>
    </row>
    <row r="56" spans="1:21" s="24" customFormat="1" x14ac:dyDescent="0.35">
      <c r="A56" s="68" t="s">
        <v>5</v>
      </c>
      <c r="B56" s="29" t="s">
        <v>81</v>
      </c>
      <c r="C56" s="12"/>
      <c r="D56" s="12"/>
      <c r="E56" s="12"/>
      <c r="F56" s="12"/>
      <c r="G56" s="12"/>
      <c r="H56" s="12"/>
      <c r="I56" s="12"/>
    </row>
    <row r="57" spans="1:21" s="24" customFormat="1" x14ac:dyDescent="0.35">
      <c r="A57" s="68" t="s">
        <v>2</v>
      </c>
      <c r="B57" s="24" t="s">
        <v>244</v>
      </c>
      <c r="C57" s="12"/>
      <c r="D57" s="12"/>
      <c r="E57" s="12"/>
      <c r="F57" s="12"/>
      <c r="G57" s="12"/>
      <c r="H57" s="12"/>
    </row>
    <row r="58" spans="1:21" s="24" customFormat="1" x14ac:dyDescent="0.35">
      <c r="A58" s="49"/>
      <c r="B58" s="12"/>
      <c r="C58" s="12"/>
      <c r="D58" s="12"/>
      <c r="E58" s="12"/>
      <c r="F58" s="12"/>
      <c r="G58" s="12"/>
    </row>
    <row r="59" spans="1:21" s="24" customFormat="1" x14ac:dyDescent="0.35">
      <c r="A59" s="50"/>
      <c r="B59" s="4">
        <v>2013</v>
      </c>
      <c r="C59" s="4">
        <v>2014</v>
      </c>
      <c r="D59" s="4">
        <v>2015</v>
      </c>
      <c r="E59" s="4">
        <v>2016</v>
      </c>
      <c r="F59" s="4">
        <v>2017</v>
      </c>
      <c r="G59" s="4">
        <v>2018</v>
      </c>
      <c r="H59" s="4">
        <v>2019</v>
      </c>
      <c r="I59" s="4">
        <v>2020</v>
      </c>
    </row>
    <row r="60" spans="1:21" s="24" customFormat="1" x14ac:dyDescent="0.35">
      <c r="A60" s="12" t="s">
        <v>24</v>
      </c>
      <c r="B60" s="12">
        <v>78.261390000000006</v>
      </c>
      <c r="C60" s="12">
        <v>77.978290000000001</v>
      </c>
      <c r="D60" s="12">
        <v>77.799620000000004</v>
      </c>
      <c r="E60" s="12">
        <v>76.799040000000005</v>
      </c>
      <c r="F60" s="12">
        <v>76.02825</v>
      </c>
      <c r="G60" s="12">
        <v>77.382000000000005</v>
      </c>
      <c r="H60" s="12">
        <v>78.247119999999995</v>
      </c>
      <c r="I60" s="12">
        <v>78.595659999999995</v>
      </c>
    </row>
    <row r="61" spans="1:21" s="24" customFormat="1" x14ac:dyDescent="0.35">
      <c r="A61" s="12" t="s">
        <v>25</v>
      </c>
      <c r="B61" s="12">
        <v>70.800120000000007</v>
      </c>
      <c r="C61" s="12">
        <v>70.091239999999999</v>
      </c>
      <c r="D61" s="12">
        <v>68.817689999999999</v>
      </c>
      <c r="E61" s="12">
        <v>67.267930000000007</v>
      </c>
      <c r="F61" s="12">
        <v>66.191500000000005</v>
      </c>
      <c r="G61" s="12">
        <v>68.403400000000005</v>
      </c>
      <c r="H61" s="12">
        <v>69.003420000000006</v>
      </c>
      <c r="I61" s="12">
        <v>69.937489999999997</v>
      </c>
    </row>
    <row r="62" spans="1:21" s="24" customFormat="1" x14ac:dyDescent="0.35">
      <c r="A62" s="12" t="s">
        <v>26</v>
      </c>
      <c r="B62" s="12">
        <v>59.68206</v>
      </c>
      <c r="C62" s="12">
        <v>59.746969999999997</v>
      </c>
      <c r="D62" s="12">
        <v>57.51182</v>
      </c>
      <c r="E62" s="12">
        <v>56.201439999999998</v>
      </c>
      <c r="F62" s="12">
        <v>55.074280000000002</v>
      </c>
      <c r="G62" s="12">
        <v>56.734090000000002</v>
      </c>
      <c r="H62" s="12">
        <v>56.981200000000001</v>
      </c>
      <c r="I62" s="12">
        <v>57.632150000000003</v>
      </c>
    </row>
    <row r="63" spans="1:21" s="24" customFormat="1" x14ac:dyDescent="0.35">
      <c r="A63" s="12" t="s">
        <v>70</v>
      </c>
      <c r="B63" s="12">
        <v>46.594160000000002</v>
      </c>
      <c r="C63" s="12">
        <v>45.859850000000002</v>
      </c>
      <c r="D63" s="12">
        <v>43.818060000000003</v>
      </c>
      <c r="E63" s="12">
        <v>41.80939</v>
      </c>
      <c r="F63" s="12">
        <v>40.206710000000001</v>
      </c>
      <c r="G63" s="12">
        <v>41.517679999999999</v>
      </c>
      <c r="H63" s="12">
        <v>41.661279999999998</v>
      </c>
      <c r="I63" s="12">
        <v>43.058950000000003</v>
      </c>
    </row>
    <row r="64" spans="1:21" s="24" customFormat="1" x14ac:dyDescent="0.35">
      <c r="A64" s="12"/>
      <c r="B64" s="12"/>
      <c r="C64" s="12"/>
      <c r="D64" s="12"/>
      <c r="E64" s="12"/>
      <c r="F64" s="12"/>
      <c r="G64" s="12"/>
      <c r="H64" s="12"/>
      <c r="I64" s="12"/>
    </row>
    <row r="65" spans="1:63" s="24" customFormat="1" x14ac:dyDescent="0.35">
      <c r="A65" s="12"/>
      <c r="B65" s="12"/>
      <c r="C65" s="12"/>
      <c r="D65" s="12"/>
      <c r="E65" s="12"/>
      <c r="F65" s="12"/>
      <c r="G65" s="12"/>
      <c r="H65" s="12"/>
      <c r="I65" s="12"/>
    </row>
    <row r="66" spans="1:63" s="24" customFormat="1" x14ac:dyDescent="0.35">
      <c r="A66" s="12"/>
      <c r="B66" s="12"/>
      <c r="C66" s="12"/>
      <c r="D66" s="12"/>
      <c r="E66" s="12"/>
      <c r="F66" s="12"/>
      <c r="G66" s="12"/>
      <c r="H66" s="12"/>
      <c r="I66" s="12"/>
    </row>
    <row r="67" spans="1:63" s="24" customFormat="1" x14ac:dyDescent="0.35">
      <c r="A67" s="67" t="s">
        <v>3</v>
      </c>
      <c r="B67" s="12" t="s">
        <v>128</v>
      </c>
      <c r="C67" s="12"/>
      <c r="D67" s="12"/>
      <c r="E67" s="12"/>
      <c r="F67" s="12"/>
      <c r="G67" s="12"/>
      <c r="H67" s="12"/>
      <c r="I67" s="12"/>
    </row>
    <row r="68" spans="1:63" s="24" customFormat="1" x14ac:dyDescent="0.35">
      <c r="A68" s="68" t="s">
        <v>4</v>
      </c>
      <c r="B68" s="29" t="s">
        <v>7</v>
      </c>
      <c r="C68" s="12"/>
      <c r="D68" s="12"/>
      <c r="E68" s="12"/>
      <c r="F68" s="12"/>
      <c r="G68" s="12"/>
      <c r="H68" s="12"/>
      <c r="I68" s="12"/>
    </row>
    <row r="69" spans="1:63" s="24" customFormat="1" x14ac:dyDescent="0.35">
      <c r="A69" s="68" t="s">
        <v>5</v>
      </c>
      <c r="B69" s="29" t="s">
        <v>81</v>
      </c>
      <c r="C69" s="12"/>
      <c r="D69" s="12"/>
      <c r="E69" s="12"/>
      <c r="F69" s="12"/>
      <c r="G69" s="12"/>
      <c r="H69" s="12"/>
      <c r="I69" s="12"/>
    </row>
    <row r="70" spans="1:63" s="24" customFormat="1" x14ac:dyDescent="0.35">
      <c r="A70" s="68" t="s">
        <v>2</v>
      </c>
      <c r="B70" s="24" t="s">
        <v>244</v>
      </c>
      <c r="C70" s="12"/>
      <c r="D70" s="12"/>
      <c r="E70" s="12"/>
      <c r="F70" s="12"/>
      <c r="G70" s="12"/>
      <c r="H70" s="12"/>
      <c r="I70" s="12"/>
    </row>
    <row r="71" spans="1:63" s="24" customFormat="1" x14ac:dyDescent="0.35">
      <c r="A71" s="49"/>
      <c r="B71" s="12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</row>
    <row r="72" spans="1:63" s="24" customFormat="1" x14ac:dyDescent="0.35">
      <c r="A72" s="4"/>
      <c r="B72" s="4"/>
      <c r="C72" s="4">
        <v>20</v>
      </c>
      <c r="D72" s="4">
        <v>21</v>
      </c>
      <c r="E72" s="4">
        <v>22</v>
      </c>
      <c r="F72" s="4">
        <v>23</v>
      </c>
      <c r="G72" s="4">
        <v>24</v>
      </c>
      <c r="H72" s="4">
        <v>25</v>
      </c>
      <c r="I72" s="4">
        <v>26</v>
      </c>
      <c r="J72" s="4">
        <v>27</v>
      </c>
      <c r="K72" s="4">
        <v>28</v>
      </c>
      <c r="L72" s="4">
        <v>29</v>
      </c>
      <c r="M72" s="4">
        <v>30</v>
      </c>
      <c r="N72" s="4">
        <v>31</v>
      </c>
      <c r="O72" s="4">
        <v>32</v>
      </c>
      <c r="P72" s="4">
        <v>33</v>
      </c>
      <c r="Q72" s="4">
        <v>34</v>
      </c>
      <c r="R72" s="4">
        <v>35</v>
      </c>
      <c r="S72" s="4">
        <v>36</v>
      </c>
      <c r="T72" s="4">
        <v>37</v>
      </c>
      <c r="U72" s="4">
        <v>38</v>
      </c>
      <c r="V72" s="4">
        <v>39</v>
      </c>
      <c r="W72" s="4">
        <v>40</v>
      </c>
      <c r="X72" s="4">
        <v>41</v>
      </c>
      <c r="Y72" s="4">
        <v>42</v>
      </c>
      <c r="Z72" s="4">
        <v>43</v>
      </c>
      <c r="AA72" s="4">
        <v>44</v>
      </c>
      <c r="AB72" s="4">
        <v>45</v>
      </c>
      <c r="AC72" s="4">
        <v>46</v>
      </c>
      <c r="AD72" s="4">
        <v>47</v>
      </c>
      <c r="AE72" s="4">
        <v>48</v>
      </c>
      <c r="AF72" s="4">
        <v>49</v>
      </c>
      <c r="AG72" s="4">
        <v>50</v>
      </c>
      <c r="AH72" s="4">
        <v>51</v>
      </c>
      <c r="AI72" s="4">
        <v>52</v>
      </c>
      <c r="AJ72" s="4">
        <v>53</v>
      </c>
      <c r="AK72" s="4">
        <v>54</v>
      </c>
      <c r="AL72" s="4">
        <v>55</v>
      </c>
      <c r="AM72" s="4">
        <v>56</v>
      </c>
      <c r="AN72" s="4">
        <v>57</v>
      </c>
      <c r="AO72" s="4">
        <v>58</v>
      </c>
      <c r="AP72" s="4">
        <v>59</v>
      </c>
      <c r="AQ72" s="4">
        <v>60</v>
      </c>
      <c r="AR72" s="4">
        <v>61</v>
      </c>
      <c r="AS72" s="4">
        <v>62</v>
      </c>
      <c r="AT72" s="4">
        <v>63</v>
      </c>
      <c r="AU72" s="4">
        <v>64</v>
      </c>
      <c r="AV72" s="4">
        <v>65</v>
      </c>
      <c r="AW72" s="4">
        <v>66</v>
      </c>
      <c r="AX72" s="4">
        <v>67</v>
      </c>
      <c r="AY72" s="4">
        <v>68</v>
      </c>
      <c r="AZ72" s="4">
        <v>69</v>
      </c>
      <c r="BA72" s="4">
        <v>70</v>
      </c>
      <c r="BB72" s="4">
        <v>71</v>
      </c>
      <c r="BC72" s="4">
        <v>72</v>
      </c>
      <c r="BD72" s="4">
        <v>73</v>
      </c>
      <c r="BE72" s="4">
        <v>74</v>
      </c>
      <c r="BF72" s="4">
        <v>75</v>
      </c>
      <c r="BG72" s="4">
        <v>76</v>
      </c>
      <c r="BH72" s="4">
        <v>77</v>
      </c>
      <c r="BI72" s="4">
        <v>78</v>
      </c>
      <c r="BJ72" s="4">
        <v>79</v>
      </c>
      <c r="BK72" s="4">
        <v>80</v>
      </c>
    </row>
    <row r="73" spans="1:63" s="24" customFormat="1" x14ac:dyDescent="0.35">
      <c r="A73" s="92">
        <v>2016</v>
      </c>
      <c r="B73" s="24" t="s">
        <v>42</v>
      </c>
      <c r="C73" s="12">
        <v>76.72945</v>
      </c>
      <c r="D73" s="12">
        <v>78.277360000000002</v>
      </c>
      <c r="E73" s="12">
        <v>77.278919999999999</v>
      </c>
      <c r="F73" s="12">
        <v>77.141980000000004</v>
      </c>
      <c r="G73" s="12">
        <v>73.844030000000004</v>
      </c>
      <c r="H73" s="12">
        <v>74.696259999999995</v>
      </c>
      <c r="I73" s="12">
        <v>74.926990000000004</v>
      </c>
      <c r="J73" s="12">
        <v>75.437169999999995</v>
      </c>
      <c r="K73" s="12">
        <v>75.103669999999994</v>
      </c>
      <c r="L73" s="12">
        <v>73.267870000000002</v>
      </c>
      <c r="M73" s="12">
        <v>70.864080000000001</v>
      </c>
      <c r="N73" s="12">
        <v>70.587260000000001</v>
      </c>
      <c r="O73" s="12">
        <v>70.238439999999997</v>
      </c>
      <c r="P73" s="12">
        <v>73.198350000000005</v>
      </c>
      <c r="Q73" s="12">
        <v>71.358699999999999</v>
      </c>
      <c r="R73" s="12">
        <v>73.492859999999993</v>
      </c>
      <c r="S73" s="12">
        <v>68.667730000000006</v>
      </c>
      <c r="T73" s="12">
        <v>69.141289999999998</v>
      </c>
      <c r="U73" s="12">
        <v>67.065420000000003</v>
      </c>
      <c r="V73" s="12">
        <v>65.63355</v>
      </c>
      <c r="W73" s="12">
        <v>64.204499999999996</v>
      </c>
      <c r="X73" s="12">
        <v>63.924149999999997</v>
      </c>
      <c r="Y73" s="12">
        <v>65.928539999999998</v>
      </c>
      <c r="Z73" s="12">
        <v>62.398699999999998</v>
      </c>
      <c r="AA73" s="12">
        <v>60.948079999999997</v>
      </c>
      <c r="AB73" s="12">
        <v>60.676360000000003</v>
      </c>
      <c r="AC73" s="12">
        <v>63.003720000000001</v>
      </c>
      <c r="AD73" s="12">
        <v>59.509529999999998</v>
      </c>
      <c r="AE73" s="12">
        <v>62.969059999999999</v>
      </c>
      <c r="AF73" s="12">
        <v>61.451129999999999</v>
      </c>
      <c r="AG73" s="12">
        <v>58.975200000000001</v>
      </c>
      <c r="AH73" s="12">
        <v>59.807789999999997</v>
      </c>
      <c r="AI73" s="12">
        <v>58.881059999999998</v>
      </c>
      <c r="AJ73" s="12">
        <v>55.589590000000001</v>
      </c>
      <c r="AK73" s="12">
        <v>57.565939999999998</v>
      </c>
      <c r="AL73" s="12">
        <v>55.203949999999999</v>
      </c>
      <c r="AM73" s="12">
        <v>57.61833</v>
      </c>
      <c r="AN73" s="12">
        <v>57.312629999999999</v>
      </c>
      <c r="AO73" s="12">
        <v>55.107610000000001</v>
      </c>
      <c r="AP73" s="12">
        <v>56.375329999999998</v>
      </c>
      <c r="AQ73" s="12">
        <v>54.313470000000002</v>
      </c>
      <c r="AR73" s="12">
        <v>51.475740000000002</v>
      </c>
      <c r="AS73" s="12">
        <v>50.690089999999998</v>
      </c>
      <c r="AT73" s="12">
        <v>50.650469999999999</v>
      </c>
      <c r="AU73" s="12">
        <v>50.02655</v>
      </c>
      <c r="AV73" s="12">
        <v>42.292949999999998</v>
      </c>
      <c r="AW73" s="12">
        <v>46.360790000000001</v>
      </c>
      <c r="AX73" s="12">
        <v>43.934730000000002</v>
      </c>
      <c r="AY73" s="12">
        <v>45.448599999999999</v>
      </c>
      <c r="AZ73" s="12">
        <v>40.243670000000002</v>
      </c>
      <c r="BA73" s="12">
        <v>44.25141</v>
      </c>
      <c r="BB73" s="12">
        <v>42.27055</v>
      </c>
      <c r="BC73" s="12">
        <v>41.439360000000001</v>
      </c>
      <c r="BD73" s="12">
        <v>43.969450000000002</v>
      </c>
      <c r="BE73" s="12">
        <v>35.973739999999999</v>
      </c>
      <c r="BF73" s="12">
        <v>39.140520000000002</v>
      </c>
      <c r="BG73" s="12">
        <v>35.825710000000001</v>
      </c>
      <c r="BH73" s="12">
        <v>37.625889999999998</v>
      </c>
      <c r="BI73" s="12">
        <v>36.850650000000002</v>
      </c>
      <c r="BJ73" s="12">
        <v>40.119700000000002</v>
      </c>
      <c r="BK73" s="12">
        <v>32.619790000000002</v>
      </c>
    </row>
    <row r="74" spans="1:63" s="24" customFormat="1" x14ac:dyDescent="0.35">
      <c r="A74" s="93"/>
      <c r="B74" s="24" t="s">
        <v>44</v>
      </c>
      <c r="C74" s="12">
        <v>80.49682</v>
      </c>
      <c r="D74" s="12">
        <v>78.604039999999998</v>
      </c>
      <c r="E74" s="12">
        <v>80.126080000000002</v>
      </c>
      <c r="F74" s="12">
        <v>81.0411</v>
      </c>
      <c r="G74" s="12">
        <v>79.577370000000002</v>
      </c>
      <c r="H74" s="12">
        <v>77.947379999999995</v>
      </c>
      <c r="I74" s="12">
        <v>78.283709999999999</v>
      </c>
      <c r="J74" s="12">
        <v>79.755840000000006</v>
      </c>
      <c r="K74" s="12">
        <v>78.890529999999998</v>
      </c>
      <c r="L74" s="12">
        <v>77.310670000000002</v>
      </c>
      <c r="M74" s="12">
        <v>74.531530000000004</v>
      </c>
      <c r="N74" s="12">
        <v>74.960310000000007</v>
      </c>
      <c r="O74" s="12">
        <v>74.431120000000007</v>
      </c>
      <c r="P74" s="12">
        <v>73.976730000000003</v>
      </c>
      <c r="Q74" s="12">
        <v>73.816389999999998</v>
      </c>
      <c r="R74" s="12">
        <v>72.145700000000005</v>
      </c>
      <c r="S74" s="12">
        <v>71.059219999999996</v>
      </c>
      <c r="T74" s="12">
        <v>71.303600000000003</v>
      </c>
      <c r="U74" s="12">
        <v>69.34187</v>
      </c>
      <c r="V74" s="12">
        <v>70.546980000000005</v>
      </c>
      <c r="W74" s="12">
        <v>67.567019999999999</v>
      </c>
      <c r="X74" s="12">
        <v>68.429249999999996</v>
      </c>
      <c r="Y74" s="12">
        <v>66.379050000000007</v>
      </c>
      <c r="Z74" s="12">
        <v>65.412670000000006</v>
      </c>
      <c r="AA74" s="12">
        <v>65.747900000000001</v>
      </c>
      <c r="AB74" s="12">
        <v>62.851149999999997</v>
      </c>
      <c r="AC74" s="12">
        <v>61.882210000000001</v>
      </c>
      <c r="AD74" s="12">
        <v>63.439390000000003</v>
      </c>
      <c r="AE74" s="12">
        <v>62.912379999999999</v>
      </c>
      <c r="AF74" s="12">
        <v>61.381120000000003</v>
      </c>
      <c r="AG74" s="12">
        <v>60.321809999999999</v>
      </c>
      <c r="AH74" s="12">
        <v>58.67962</v>
      </c>
      <c r="AI74" s="12">
        <v>58.46622</v>
      </c>
      <c r="AJ74" s="12">
        <v>59.326680000000003</v>
      </c>
      <c r="AK74" s="12">
        <v>59.395960000000002</v>
      </c>
      <c r="AL74" s="12">
        <v>59.552019999999999</v>
      </c>
      <c r="AM74" s="12">
        <v>57.811219999999999</v>
      </c>
      <c r="AN74" s="12">
        <v>59.728729999999999</v>
      </c>
      <c r="AO74" s="12">
        <v>56.250819999999997</v>
      </c>
      <c r="AP74" s="12">
        <v>56.051349999999999</v>
      </c>
      <c r="AQ74" s="12">
        <v>55.345610000000001</v>
      </c>
      <c r="AR74" s="12">
        <v>54.24062</v>
      </c>
      <c r="AS74" s="12">
        <v>52.033169999999998</v>
      </c>
      <c r="AT74" s="12">
        <v>52.172600000000003</v>
      </c>
      <c r="AU74" s="12">
        <v>52.005389999999998</v>
      </c>
      <c r="AV74" s="12">
        <v>49.098140000000001</v>
      </c>
      <c r="AW74" s="12">
        <v>47.143720000000002</v>
      </c>
      <c r="AX74" s="12">
        <v>48.057450000000003</v>
      </c>
      <c r="AY74" s="12">
        <v>47.154470000000003</v>
      </c>
      <c r="AZ74" s="12">
        <v>42.019129999999997</v>
      </c>
      <c r="BA74" s="12">
        <v>43.133479999999999</v>
      </c>
      <c r="BB74" s="12">
        <v>40.923999999999999</v>
      </c>
      <c r="BC74" s="12">
        <v>43.335990000000002</v>
      </c>
      <c r="BD74" s="12">
        <v>42.803699999999999</v>
      </c>
      <c r="BE74" s="12">
        <v>37.718339999999998</v>
      </c>
      <c r="BF74" s="12">
        <v>41.455860000000001</v>
      </c>
      <c r="BG74" s="12">
        <v>37.801310000000001</v>
      </c>
      <c r="BH74" s="12">
        <v>40.837629999999997</v>
      </c>
      <c r="BI74" s="12">
        <v>36.665460000000003</v>
      </c>
      <c r="BJ74" s="12">
        <v>38.010660000000001</v>
      </c>
      <c r="BK74" s="12">
        <v>42.752090000000003</v>
      </c>
    </row>
    <row r="75" spans="1:63" s="24" customFormat="1" x14ac:dyDescent="0.35">
      <c r="A75" s="94">
        <v>2017</v>
      </c>
      <c r="B75" s="24" t="s">
        <v>42</v>
      </c>
      <c r="C75" s="12">
        <v>75.306439999999995</v>
      </c>
      <c r="D75" s="12">
        <v>77.128770000000003</v>
      </c>
      <c r="E75" s="12">
        <v>75.893469999999994</v>
      </c>
      <c r="F75" s="12">
        <v>77.350549999999998</v>
      </c>
      <c r="G75" s="12">
        <v>74.810329999999993</v>
      </c>
      <c r="H75" s="12">
        <v>73.910920000000004</v>
      </c>
      <c r="I75" s="12">
        <v>71.247349999999997</v>
      </c>
      <c r="J75" s="12">
        <v>72.249899999999997</v>
      </c>
      <c r="K75" s="12">
        <v>72.606819999999999</v>
      </c>
      <c r="L75" s="12">
        <v>72.059070000000006</v>
      </c>
      <c r="M75" s="12">
        <v>71.432460000000006</v>
      </c>
      <c r="N75" s="12">
        <v>68.103179999999995</v>
      </c>
      <c r="O75" s="12">
        <v>69.895679999999999</v>
      </c>
      <c r="P75" s="12">
        <v>69.573769999999996</v>
      </c>
      <c r="Q75" s="12">
        <v>69.43965</v>
      </c>
      <c r="R75" s="12">
        <v>68.850560000000002</v>
      </c>
      <c r="S75" s="12">
        <v>66.970579999999998</v>
      </c>
      <c r="T75" s="12">
        <v>67.222499999999997</v>
      </c>
      <c r="U75" s="12">
        <v>68.560119999999998</v>
      </c>
      <c r="V75" s="12">
        <v>65.538250000000005</v>
      </c>
      <c r="W75" s="12">
        <v>70.056730000000002</v>
      </c>
      <c r="X75" s="12">
        <v>64.555800000000005</v>
      </c>
      <c r="Y75" s="12">
        <v>62.391509999999997</v>
      </c>
      <c r="Z75" s="12">
        <v>63.477910000000001</v>
      </c>
      <c r="AA75" s="12">
        <v>63.755200000000002</v>
      </c>
      <c r="AB75" s="12">
        <v>62.23639</v>
      </c>
      <c r="AC75" s="12">
        <v>63.892429999999997</v>
      </c>
      <c r="AD75" s="12">
        <v>59.492469999999997</v>
      </c>
      <c r="AE75" s="12">
        <v>55.84919</v>
      </c>
      <c r="AF75" s="12">
        <v>60.56427</v>
      </c>
      <c r="AG75" s="12">
        <v>58.72945</v>
      </c>
      <c r="AH75" s="12">
        <v>57.938119999999998</v>
      </c>
      <c r="AI75" s="12">
        <v>60.26979</v>
      </c>
      <c r="AJ75" s="12">
        <v>56.169919999999998</v>
      </c>
      <c r="AK75" s="12">
        <v>52.196550000000002</v>
      </c>
      <c r="AL75" s="12">
        <v>55.823560000000001</v>
      </c>
      <c r="AM75" s="12">
        <v>55.103659999999998</v>
      </c>
      <c r="AN75" s="12">
        <v>53.360689999999998</v>
      </c>
      <c r="AO75" s="12">
        <v>55.047339999999998</v>
      </c>
      <c r="AP75" s="12">
        <v>52.682450000000003</v>
      </c>
      <c r="AQ75" s="12">
        <v>54.465530000000001</v>
      </c>
      <c r="AR75" s="12">
        <v>48.645099999999999</v>
      </c>
      <c r="AS75" s="12">
        <v>52.565040000000003</v>
      </c>
      <c r="AT75" s="12">
        <v>49.215130000000002</v>
      </c>
      <c r="AU75" s="12">
        <v>47.735509999999998</v>
      </c>
      <c r="AV75" s="12">
        <v>51.643030000000003</v>
      </c>
      <c r="AW75" s="12">
        <v>46.548200000000001</v>
      </c>
      <c r="AX75" s="12">
        <v>44.078270000000003</v>
      </c>
      <c r="AY75" s="12">
        <v>38.376269999999998</v>
      </c>
      <c r="AZ75" s="12">
        <v>38.56006</v>
      </c>
      <c r="BA75" s="12">
        <v>37.74635</v>
      </c>
      <c r="BB75" s="12">
        <v>37.095869999999998</v>
      </c>
      <c r="BC75" s="12">
        <v>36.059229999999999</v>
      </c>
      <c r="BD75" s="12">
        <v>38.899850000000001</v>
      </c>
      <c r="BE75" s="12">
        <v>34.884189999999997</v>
      </c>
      <c r="BF75" s="12">
        <v>33.675710000000002</v>
      </c>
      <c r="BG75" s="12">
        <v>30.50169</v>
      </c>
      <c r="BH75" s="12">
        <v>33.732469999999999</v>
      </c>
      <c r="BI75" s="12">
        <v>30.34188</v>
      </c>
      <c r="BJ75" s="12">
        <v>35.83811</v>
      </c>
      <c r="BK75" s="12">
        <v>39.907539999999997</v>
      </c>
    </row>
    <row r="76" spans="1:63" s="24" customFormat="1" x14ac:dyDescent="0.35">
      <c r="A76" s="94"/>
      <c r="B76" s="24" t="s">
        <v>44</v>
      </c>
      <c r="C76" s="12">
        <v>79.476140000000001</v>
      </c>
      <c r="D76" s="12">
        <v>78.422319999999999</v>
      </c>
      <c r="E76" s="12">
        <v>78.049959999999999</v>
      </c>
      <c r="F76" s="12">
        <v>79.650350000000003</v>
      </c>
      <c r="G76" s="12">
        <v>79.046719999999993</v>
      </c>
      <c r="H76" s="12">
        <v>77.762230000000002</v>
      </c>
      <c r="I76" s="12">
        <v>78.849710000000002</v>
      </c>
      <c r="J76" s="12">
        <v>78.861279999999994</v>
      </c>
      <c r="K76" s="12">
        <v>78.038030000000006</v>
      </c>
      <c r="L76" s="12">
        <v>77.626980000000003</v>
      </c>
      <c r="M76" s="12">
        <v>75.673079999999999</v>
      </c>
      <c r="N76" s="12">
        <v>75.711259999999996</v>
      </c>
      <c r="O76" s="12">
        <v>73.38109</v>
      </c>
      <c r="P76" s="12">
        <v>71.736379999999997</v>
      </c>
      <c r="Q76" s="12">
        <v>71.551720000000003</v>
      </c>
      <c r="R76" s="12">
        <v>71.207329999999999</v>
      </c>
      <c r="S76" s="12">
        <v>68.952550000000002</v>
      </c>
      <c r="T76" s="12">
        <v>68.56353</v>
      </c>
      <c r="U76" s="12">
        <v>69.757919999999999</v>
      </c>
      <c r="V76" s="12">
        <v>68.215699999999998</v>
      </c>
      <c r="W76" s="12">
        <v>66.169910000000002</v>
      </c>
      <c r="X76" s="12">
        <v>66.173169999999999</v>
      </c>
      <c r="Y76" s="12">
        <v>64.171279999999996</v>
      </c>
      <c r="Z76" s="12">
        <v>64.014169999999993</v>
      </c>
      <c r="AA76" s="12">
        <v>63.282429999999998</v>
      </c>
      <c r="AB76" s="12">
        <v>62.18741</v>
      </c>
      <c r="AC76" s="12">
        <v>62.243459999999999</v>
      </c>
      <c r="AD76" s="12">
        <v>61.51473</v>
      </c>
      <c r="AE76" s="12">
        <v>61.552079999999997</v>
      </c>
      <c r="AF76" s="12">
        <v>61.707529999999998</v>
      </c>
      <c r="AG76" s="12">
        <v>59.562350000000002</v>
      </c>
      <c r="AH76" s="12">
        <v>58.854660000000003</v>
      </c>
      <c r="AI76" s="12">
        <v>58.680579999999999</v>
      </c>
      <c r="AJ76" s="12">
        <v>59.240310000000001</v>
      </c>
      <c r="AK76" s="12">
        <v>59.124690000000001</v>
      </c>
      <c r="AL76" s="12">
        <v>56.85436</v>
      </c>
      <c r="AM76" s="12">
        <v>58.122399999999999</v>
      </c>
      <c r="AN76" s="12">
        <v>57.140590000000003</v>
      </c>
      <c r="AO76" s="12">
        <v>53.589689999999997</v>
      </c>
      <c r="AP76" s="12">
        <v>53.467790000000001</v>
      </c>
      <c r="AQ76" s="12">
        <v>52.296250000000001</v>
      </c>
      <c r="AR76" s="12">
        <v>52.31935</v>
      </c>
      <c r="AS76" s="12">
        <v>50.385309999999997</v>
      </c>
      <c r="AT76" s="12">
        <v>49.460799999999999</v>
      </c>
      <c r="AU76" s="12">
        <v>49.164529999999999</v>
      </c>
      <c r="AV76" s="12">
        <v>48.595109999999998</v>
      </c>
      <c r="AW76" s="12">
        <v>45.575679999999998</v>
      </c>
      <c r="AX76" s="12">
        <v>45.815379999999998</v>
      </c>
      <c r="AY76" s="12">
        <v>44.50497</v>
      </c>
      <c r="AZ76" s="12">
        <v>46.138179999999998</v>
      </c>
      <c r="BA76" s="12">
        <v>40.795360000000002</v>
      </c>
      <c r="BB76" s="12">
        <v>41.104909999999997</v>
      </c>
      <c r="BC76" s="12">
        <v>39.45308</v>
      </c>
      <c r="BD76" s="12">
        <v>39.232259999999997</v>
      </c>
      <c r="BE76" s="12">
        <v>38.50356</v>
      </c>
      <c r="BF76" s="12">
        <v>41.400620000000004</v>
      </c>
      <c r="BG76" s="12">
        <v>33.526989999999998</v>
      </c>
      <c r="BH76" s="12">
        <v>40.262569999999997</v>
      </c>
      <c r="BI76" s="12">
        <v>35.754739999999998</v>
      </c>
      <c r="BJ76" s="12">
        <v>38.269449999999999</v>
      </c>
      <c r="BK76" s="12">
        <v>51.222589999999997</v>
      </c>
    </row>
    <row r="77" spans="1:63" s="24" customFormat="1" x14ac:dyDescent="0.35">
      <c r="A77" s="94">
        <v>2018</v>
      </c>
      <c r="B77" s="24" t="s">
        <v>42</v>
      </c>
      <c r="C77" s="12">
        <v>76.586079999999995</v>
      </c>
      <c r="D77" s="12">
        <v>77.448400000000007</v>
      </c>
      <c r="E77" s="12">
        <v>77.621880000000004</v>
      </c>
      <c r="F77" s="12">
        <v>77.074520000000007</v>
      </c>
      <c r="G77" s="12">
        <v>75.269049999999993</v>
      </c>
      <c r="H77" s="12">
        <v>74.923689999999993</v>
      </c>
      <c r="I77" s="12">
        <v>76.336500000000001</v>
      </c>
      <c r="J77" s="12">
        <v>72.995729999999995</v>
      </c>
      <c r="K77" s="12">
        <v>74.830370000000002</v>
      </c>
      <c r="L77" s="12">
        <v>74.328659999999999</v>
      </c>
      <c r="M77" s="12">
        <v>72.217650000000006</v>
      </c>
      <c r="N77" s="12">
        <v>73.538269999999997</v>
      </c>
      <c r="O77" s="12">
        <v>71.764629999999997</v>
      </c>
      <c r="P77" s="12">
        <v>69.293090000000007</v>
      </c>
      <c r="Q77" s="12">
        <v>71.725269999999995</v>
      </c>
      <c r="R77" s="12">
        <v>70.811279999999996</v>
      </c>
      <c r="S77" s="12">
        <v>68.728909999999999</v>
      </c>
      <c r="T77" s="12">
        <v>70.058589999999995</v>
      </c>
      <c r="U77" s="12">
        <v>69.530529999999999</v>
      </c>
      <c r="V77" s="12">
        <v>68.416989999999998</v>
      </c>
      <c r="W77" s="12">
        <v>65.563770000000005</v>
      </c>
      <c r="X77" s="12">
        <v>64.256219999999999</v>
      </c>
      <c r="Y77" s="12">
        <v>63.43289</v>
      </c>
      <c r="Z77" s="12">
        <v>64.679959999999994</v>
      </c>
      <c r="AA77" s="12">
        <v>61.813639999999999</v>
      </c>
      <c r="AB77" s="12">
        <v>64.438479999999998</v>
      </c>
      <c r="AC77" s="12">
        <v>62.798540000000003</v>
      </c>
      <c r="AD77" s="12">
        <v>62.526499999999999</v>
      </c>
      <c r="AE77" s="12">
        <v>63.510339999999999</v>
      </c>
      <c r="AF77" s="12">
        <v>59.724069999999998</v>
      </c>
      <c r="AG77" s="12">
        <v>60.731340000000003</v>
      </c>
      <c r="AH77" s="12">
        <v>61.800699999999999</v>
      </c>
      <c r="AI77" s="12">
        <v>60.875450000000001</v>
      </c>
      <c r="AJ77" s="12">
        <v>60.318440000000002</v>
      </c>
      <c r="AK77" s="12">
        <v>56.196860000000001</v>
      </c>
      <c r="AL77" s="12">
        <v>56.515549999999998</v>
      </c>
      <c r="AM77" s="12">
        <v>57.497369999999997</v>
      </c>
      <c r="AN77" s="12">
        <v>53.138150000000003</v>
      </c>
      <c r="AO77" s="12">
        <v>58.318080000000002</v>
      </c>
      <c r="AP77" s="12">
        <v>51.916849999999997</v>
      </c>
      <c r="AQ77" s="12">
        <v>56.76802</v>
      </c>
      <c r="AR77" s="12">
        <v>54.058059999999998</v>
      </c>
      <c r="AS77" s="12">
        <v>48.045189999999998</v>
      </c>
      <c r="AT77" s="12">
        <v>46.220190000000002</v>
      </c>
      <c r="AU77" s="12">
        <v>49.290349999999997</v>
      </c>
      <c r="AV77" s="12">
        <v>48.983580000000003</v>
      </c>
      <c r="AW77" s="12">
        <v>39.72719</v>
      </c>
      <c r="AX77" s="12">
        <v>43.125660000000003</v>
      </c>
      <c r="AY77" s="12">
        <v>45.933100000000003</v>
      </c>
      <c r="AZ77" s="12">
        <v>43.022419999999997</v>
      </c>
      <c r="BA77" s="12">
        <v>49.00291</v>
      </c>
      <c r="BB77" s="12">
        <v>44.386870000000002</v>
      </c>
      <c r="BC77" s="12">
        <v>38.925020000000004</v>
      </c>
      <c r="BD77" s="12">
        <v>41.443370000000002</v>
      </c>
      <c r="BE77" s="12">
        <v>31.72411</v>
      </c>
      <c r="BF77" s="12">
        <v>31.31484</v>
      </c>
      <c r="BG77" s="12">
        <v>28.305859999999999</v>
      </c>
      <c r="BH77" s="12">
        <v>40.062910000000002</v>
      </c>
      <c r="BI77" s="12">
        <v>38.49062</v>
      </c>
      <c r="BJ77" s="12">
        <v>30.183779999999999</v>
      </c>
      <c r="BK77" s="12">
        <v>33.570279999999997</v>
      </c>
    </row>
    <row r="78" spans="1:63" s="24" customFormat="1" x14ac:dyDescent="0.35">
      <c r="A78" s="94"/>
      <c r="B78" s="24" t="s">
        <v>44</v>
      </c>
      <c r="C78" s="12">
        <v>77.443290000000005</v>
      </c>
      <c r="D78" s="12">
        <v>78.848269999999999</v>
      </c>
      <c r="E78" s="12">
        <v>80.184799999999996</v>
      </c>
      <c r="F78" s="12">
        <v>83.13485</v>
      </c>
      <c r="G78" s="12">
        <v>79.955100000000002</v>
      </c>
      <c r="H78" s="12">
        <v>80.318910000000002</v>
      </c>
      <c r="I78" s="12">
        <v>79.931219999999996</v>
      </c>
      <c r="J78" s="12">
        <v>79.671469999999999</v>
      </c>
      <c r="K78" s="12">
        <v>78.934740000000005</v>
      </c>
      <c r="L78" s="12">
        <v>78.328710000000001</v>
      </c>
      <c r="M78" s="12">
        <v>77.591589999999997</v>
      </c>
      <c r="N78" s="12">
        <v>77.255340000000004</v>
      </c>
      <c r="O78" s="12">
        <v>75.89967</v>
      </c>
      <c r="P78" s="12">
        <v>74.084630000000004</v>
      </c>
      <c r="Q78" s="12">
        <v>73.931240000000003</v>
      </c>
      <c r="R78" s="12">
        <v>74.643730000000005</v>
      </c>
      <c r="S78" s="12">
        <v>72.145669999999996</v>
      </c>
      <c r="T78" s="12">
        <v>70.091120000000004</v>
      </c>
      <c r="U78" s="12">
        <v>70.864260000000002</v>
      </c>
      <c r="V78" s="12">
        <v>70.435659999999999</v>
      </c>
      <c r="W78" s="12">
        <v>69.581479999999999</v>
      </c>
      <c r="X78" s="12">
        <v>69.412030000000001</v>
      </c>
      <c r="Y78" s="12">
        <v>68.490549999999999</v>
      </c>
      <c r="Z78" s="12">
        <v>68.300129999999996</v>
      </c>
      <c r="AA78" s="12">
        <v>65.237539999999996</v>
      </c>
      <c r="AB78" s="12">
        <v>67.592730000000003</v>
      </c>
      <c r="AC78" s="12">
        <v>65.470359999999999</v>
      </c>
      <c r="AD78" s="12">
        <v>64.504509999999996</v>
      </c>
      <c r="AE78" s="12">
        <v>62.024509999999999</v>
      </c>
      <c r="AF78" s="12">
        <v>61.492040000000003</v>
      </c>
      <c r="AG78" s="12">
        <v>61.57638</v>
      </c>
      <c r="AH78" s="12">
        <v>60.581719999999997</v>
      </c>
      <c r="AI78" s="12">
        <v>59.653660000000002</v>
      </c>
      <c r="AJ78" s="12">
        <v>60.287289999999999</v>
      </c>
      <c r="AK78" s="12">
        <v>59.726390000000002</v>
      </c>
      <c r="AL78" s="12">
        <v>58.991900000000001</v>
      </c>
      <c r="AM78" s="12">
        <v>59.36891</v>
      </c>
      <c r="AN78" s="12">
        <v>58.172730000000001</v>
      </c>
      <c r="AO78" s="12">
        <v>58.394399999999997</v>
      </c>
      <c r="AP78" s="12">
        <v>58.088299999999997</v>
      </c>
      <c r="AQ78" s="12">
        <v>55.731839999999998</v>
      </c>
      <c r="AR78" s="12">
        <v>53.472679999999997</v>
      </c>
      <c r="AS78" s="12">
        <v>49.620579999999997</v>
      </c>
      <c r="AT78" s="12">
        <v>51.247669999999999</v>
      </c>
      <c r="AU78" s="12">
        <v>51.109169999999999</v>
      </c>
      <c r="AV78" s="12">
        <v>49.520060000000001</v>
      </c>
      <c r="AW78" s="12">
        <v>50.85866</v>
      </c>
      <c r="AX78" s="12">
        <v>48.53584</v>
      </c>
      <c r="AY78" s="12">
        <v>44.422539999999998</v>
      </c>
      <c r="AZ78" s="12">
        <v>42.850740000000002</v>
      </c>
      <c r="BA78" s="12">
        <v>47.275590000000001</v>
      </c>
      <c r="BB78" s="12">
        <v>44.132719999999999</v>
      </c>
      <c r="BC78" s="12">
        <v>43.59592</v>
      </c>
      <c r="BD78" s="12">
        <v>39.006</v>
      </c>
      <c r="BE78" s="12">
        <v>39.352029999999999</v>
      </c>
      <c r="BF78" s="12">
        <v>40.98274</v>
      </c>
      <c r="BG78" s="12">
        <v>33.92848</v>
      </c>
      <c r="BH78" s="12">
        <v>39.735669999999999</v>
      </c>
      <c r="BI78" s="12">
        <v>39.403970000000001</v>
      </c>
      <c r="BJ78" s="12">
        <v>40.162930000000003</v>
      </c>
      <c r="BK78" s="12">
        <v>34.798859999999998</v>
      </c>
    </row>
    <row r="79" spans="1:63" s="24" customFormat="1" x14ac:dyDescent="0.35">
      <c r="A79" s="94">
        <v>2019</v>
      </c>
      <c r="B79" s="24" t="s">
        <v>42</v>
      </c>
      <c r="C79" s="12">
        <v>79.70926</v>
      </c>
      <c r="D79" s="12">
        <v>78.010360000000006</v>
      </c>
      <c r="E79" s="12">
        <v>75.728210000000004</v>
      </c>
      <c r="F79" s="12">
        <v>76.89358</v>
      </c>
      <c r="G79" s="12">
        <v>77.312960000000004</v>
      </c>
      <c r="H79" s="12">
        <v>76.600359999999995</v>
      </c>
      <c r="I79" s="12">
        <v>76.106999999999999</v>
      </c>
      <c r="J79" s="12">
        <v>74.095370000000003</v>
      </c>
      <c r="K79" s="12">
        <v>74.670439999999999</v>
      </c>
      <c r="L79" s="12">
        <v>75.425870000000003</v>
      </c>
      <c r="M79" s="12">
        <v>75.121660000000006</v>
      </c>
      <c r="N79" s="12">
        <v>69.861019999999996</v>
      </c>
      <c r="O79" s="12">
        <v>74.30368</v>
      </c>
      <c r="P79" s="12">
        <v>72.959450000000004</v>
      </c>
      <c r="Q79" s="12">
        <v>72.941800000000001</v>
      </c>
      <c r="R79" s="12">
        <v>71.105810000000005</v>
      </c>
      <c r="S79" s="12">
        <v>70.402370000000005</v>
      </c>
      <c r="T79" s="12">
        <v>68.565640000000002</v>
      </c>
      <c r="U79" s="12">
        <v>70.568550000000002</v>
      </c>
      <c r="V79" s="12">
        <v>68.277349999999998</v>
      </c>
      <c r="W79" s="12">
        <v>68.467129999999997</v>
      </c>
      <c r="X79" s="12">
        <v>64.167770000000004</v>
      </c>
      <c r="Y79" s="12">
        <v>68.205100000000002</v>
      </c>
      <c r="Z79" s="12">
        <v>66.787840000000003</v>
      </c>
      <c r="AA79" s="12">
        <v>65.581100000000006</v>
      </c>
      <c r="AB79" s="12">
        <v>62.941490000000002</v>
      </c>
      <c r="AC79" s="12">
        <v>61.610210000000002</v>
      </c>
      <c r="AD79" s="12">
        <v>61.373069999999998</v>
      </c>
      <c r="AE79" s="12">
        <v>62.798819999999999</v>
      </c>
      <c r="AF79" s="12">
        <v>60.320630000000001</v>
      </c>
      <c r="AG79" s="12">
        <v>59.4</v>
      </c>
      <c r="AH79" s="12">
        <v>59.917839999999998</v>
      </c>
      <c r="AI79" s="12">
        <v>59.348260000000003</v>
      </c>
      <c r="AJ79" s="12">
        <v>58.092970000000001</v>
      </c>
      <c r="AK79" s="12">
        <v>57.985729999999997</v>
      </c>
      <c r="AL79" s="12">
        <v>57.864170000000001</v>
      </c>
      <c r="AM79" s="12">
        <v>55.46949</v>
      </c>
      <c r="AN79" s="12">
        <v>56.54918</v>
      </c>
      <c r="AO79" s="12">
        <v>55.610469999999999</v>
      </c>
      <c r="AP79" s="12">
        <v>52.279359999999997</v>
      </c>
      <c r="AQ79" s="12">
        <v>54.255719999999997</v>
      </c>
      <c r="AR79" s="12">
        <v>51.943750000000001</v>
      </c>
      <c r="AS79" s="12">
        <v>49.491070000000001</v>
      </c>
      <c r="AT79" s="12">
        <v>52.661630000000002</v>
      </c>
      <c r="AU79" s="12">
        <v>52.366950000000003</v>
      </c>
      <c r="AV79" s="12">
        <v>45.575380000000003</v>
      </c>
      <c r="AW79" s="12">
        <v>46.503689999999999</v>
      </c>
      <c r="AX79" s="12">
        <v>39.89161</v>
      </c>
      <c r="AY79" s="12">
        <v>46.055759999999999</v>
      </c>
      <c r="AZ79" s="12">
        <v>37.423929999999999</v>
      </c>
      <c r="BA79" s="12">
        <v>38.396540000000002</v>
      </c>
      <c r="BB79" s="12">
        <v>39.099339999999998</v>
      </c>
      <c r="BC79" s="12">
        <v>35.001440000000002</v>
      </c>
      <c r="BD79" s="12">
        <v>36.232100000000003</v>
      </c>
      <c r="BE79" s="12">
        <v>35.43186</v>
      </c>
      <c r="BF79" s="12">
        <v>32.164319999999996</v>
      </c>
      <c r="BG79" s="12">
        <v>33.684690000000003</v>
      </c>
      <c r="BH79" s="12">
        <v>33.71125</v>
      </c>
      <c r="BI79" s="12">
        <v>30.003209999999999</v>
      </c>
      <c r="BJ79" s="12">
        <v>36.605350000000001</v>
      </c>
      <c r="BK79" s="12">
        <v>43.56147</v>
      </c>
    </row>
    <row r="80" spans="1:63" s="24" customFormat="1" x14ac:dyDescent="0.35">
      <c r="A80" s="94"/>
      <c r="B80" s="24" t="s">
        <v>44</v>
      </c>
      <c r="C80" s="12">
        <v>77.239729999999994</v>
      </c>
      <c r="D80" s="12">
        <v>80.44923</v>
      </c>
      <c r="E80" s="12">
        <v>81.872069999999994</v>
      </c>
      <c r="F80" s="12">
        <v>82.662710000000004</v>
      </c>
      <c r="G80" s="12">
        <v>82.395949999999999</v>
      </c>
      <c r="H80" s="12">
        <v>80.633700000000005</v>
      </c>
      <c r="I80" s="12">
        <v>81.289699999999996</v>
      </c>
      <c r="J80" s="12">
        <v>81.212549999999993</v>
      </c>
      <c r="K80" s="12">
        <v>79.930719999999994</v>
      </c>
      <c r="L80" s="12">
        <v>78.809039999999996</v>
      </c>
      <c r="M80" s="12">
        <v>78.53528</v>
      </c>
      <c r="N80" s="12">
        <v>76.482349999999997</v>
      </c>
      <c r="O80" s="12">
        <v>76.314080000000004</v>
      </c>
      <c r="P80" s="12">
        <v>75.351219999999998</v>
      </c>
      <c r="Q80" s="12">
        <v>75.824129999999997</v>
      </c>
      <c r="R80" s="12">
        <v>74.091629999999995</v>
      </c>
      <c r="S80" s="12">
        <v>73.254710000000003</v>
      </c>
      <c r="T80" s="12">
        <v>71.809539999999998</v>
      </c>
      <c r="U80" s="12">
        <v>69.472329999999999</v>
      </c>
      <c r="V80" s="12">
        <v>70.454520000000002</v>
      </c>
      <c r="W80" s="12">
        <v>68.785349999999994</v>
      </c>
      <c r="X80" s="12">
        <v>69.462569999999999</v>
      </c>
      <c r="Y80" s="12">
        <v>67.179569999999998</v>
      </c>
      <c r="Z80" s="12">
        <v>68.395160000000004</v>
      </c>
      <c r="AA80" s="12">
        <v>68.964219999999997</v>
      </c>
      <c r="AB80" s="12">
        <v>65.648439999999994</v>
      </c>
      <c r="AC80" s="12">
        <v>65.53116</v>
      </c>
      <c r="AD80" s="12">
        <v>65.326859999999996</v>
      </c>
      <c r="AE80" s="12">
        <v>62.907919999999997</v>
      </c>
      <c r="AF80" s="12">
        <v>62.99203</v>
      </c>
      <c r="AG80" s="12">
        <v>62.172260000000001</v>
      </c>
      <c r="AH80" s="12">
        <v>63.277329999999999</v>
      </c>
      <c r="AI80" s="12">
        <v>61.652360000000002</v>
      </c>
      <c r="AJ80" s="12">
        <v>61.241610000000001</v>
      </c>
      <c r="AK80" s="12">
        <v>59.95496</v>
      </c>
      <c r="AL80" s="12">
        <v>58.336590000000001</v>
      </c>
      <c r="AM80" s="12">
        <v>59.017009999999999</v>
      </c>
      <c r="AN80" s="12">
        <v>57.032159999999998</v>
      </c>
      <c r="AO80" s="12">
        <v>57.463299999999997</v>
      </c>
      <c r="AP80" s="12">
        <v>57.401350000000001</v>
      </c>
      <c r="AQ80" s="12">
        <v>55.893140000000002</v>
      </c>
      <c r="AR80" s="12">
        <v>52.250210000000003</v>
      </c>
      <c r="AS80" s="12">
        <v>54.902769999999997</v>
      </c>
      <c r="AT80" s="12">
        <v>52.541539999999998</v>
      </c>
      <c r="AU80" s="12">
        <v>48.279499999999999</v>
      </c>
      <c r="AV80" s="12">
        <v>49.966439999999999</v>
      </c>
      <c r="AW80" s="12">
        <v>46.67201</v>
      </c>
      <c r="AX80" s="12">
        <v>45.255369999999999</v>
      </c>
      <c r="AY80" s="12">
        <v>45.543439999999997</v>
      </c>
      <c r="AZ80" s="12">
        <v>46.794460000000001</v>
      </c>
      <c r="BA80" s="12">
        <v>46.467460000000003</v>
      </c>
      <c r="BB80" s="12">
        <v>43.226120000000002</v>
      </c>
      <c r="BC80" s="12">
        <v>44.476239999999997</v>
      </c>
      <c r="BD80" s="12">
        <v>43.4527</v>
      </c>
      <c r="BE80" s="12">
        <v>41.239669999999997</v>
      </c>
      <c r="BF80" s="12">
        <v>42.784019999999998</v>
      </c>
      <c r="BG80" s="12">
        <v>41.336660000000002</v>
      </c>
      <c r="BH80" s="12">
        <v>39.498139999999999</v>
      </c>
      <c r="BI80" s="12">
        <v>40.291780000000003</v>
      </c>
      <c r="BJ80" s="12">
        <v>47.606879999999997</v>
      </c>
      <c r="BK80" s="12">
        <v>37.910380000000004</v>
      </c>
    </row>
    <row r="81" spans="1:63" s="24" customFormat="1" x14ac:dyDescent="0.35">
      <c r="A81" s="94">
        <v>2020</v>
      </c>
      <c r="B81" s="24" t="s">
        <v>42</v>
      </c>
      <c r="C81" s="12">
        <v>77.982219999999998</v>
      </c>
      <c r="D81" s="12">
        <v>77.934209999999993</v>
      </c>
      <c r="E81" s="12">
        <v>79.187280000000001</v>
      </c>
      <c r="F81" s="12">
        <v>78.843159999999997</v>
      </c>
      <c r="G81" s="12">
        <v>77.104550000000003</v>
      </c>
      <c r="H81" s="12">
        <v>76.623900000000006</v>
      </c>
      <c r="I81" s="12">
        <v>75.505560000000003</v>
      </c>
      <c r="J81" s="12">
        <v>77.176879999999997</v>
      </c>
      <c r="K81" s="12">
        <v>76.364980000000003</v>
      </c>
      <c r="L81" s="12">
        <v>74.285179999999997</v>
      </c>
      <c r="M81" s="12">
        <v>75.778769999999994</v>
      </c>
      <c r="N81" s="12">
        <v>74.401889999999995</v>
      </c>
      <c r="O81" s="12">
        <v>73.752269999999996</v>
      </c>
      <c r="P81" s="12">
        <v>71.865009999999998</v>
      </c>
      <c r="Q81" s="12">
        <v>71.174009999999996</v>
      </c>
      <c r="R81" s="12">
        <v>72.521230000000003</v>
      </c>
      <c r="S81" s="12">
        <v>71.464200000000005</v>
      </c>
      <c r="T81" s="12">
        <v>72.599429999999998</v>
      </c>
      <c r="U81" s="12">
        <v>71.71763</v>
      </c>
      <c r="V81" s="12">
        <v>67.251869999999997</v>
      </c>
      <c r="W81" s="12">
        <v>67.970860000000002</v>
      </c>
      <c r="X81" s="12">
        <v>68.910420000000002</v>
      </c>
      <c r="Y81" s="12">
        <v>68.968680000000006</v>
      </c>
      <c r="Z81" s="12">
        <v>67.119479999999996</v>
      </c>
      <c r="AA81" s="12">
        <v>64.759289999999993</v>
      </c>
      <c r="AB81" s="12">
        <v>63.898569999999999</v>
      </c>
      <c r="AC81" s="12">
        <v>66.426130000000001</v>
      </c>
      <c r="AD81" s="12">
        <v>63.357840000000003</v>
      </c>
      <c r="AE81" s="12">
        <v>61.680509999999998</v>
      </c>
      <c r="AF81" s="12">
        <v>61.938499999999998</v>
      </c>
      <c r="AG81" s="12">
        <v>62.409509999999997</v>
      </c>
      <c r="AH81" s="12">
        <v>62.250450000000001</v>
      </c>
      <c r="AI81" s="12">
        <v>60.793370000000003</v>
      </c>
      <c r="AJ81" s="12">
        <v>59.097290000000001</v>
      </c>
      <c r="AK81" s="12">
        <v>57.255000000000003</v>
      </c>
      <c r="AL81" s="12">
        <v>58.717610000000001</v>
      </c>
      <c r="AM81" s="12">
        <v>58.851140000000001</v>
      </c>
      <c r="AN81" s="12">
        <v>58.460630000000002</v>
      </c>
      <c r="AO81" s="12">
        <v>57.504800000000003</v>
      </c>
      <c r="AP81" s="12">
        <v>53.818010000000001</v>
      </c>
      <c r="AQ81" s="12">
        <v>54.996989999999997</v>
      </c>
      <c r="AR81" s="12">
        <v>51.143459999999997</v>
      </c>
      <c r="AS81" s="12">
        <v>52.347490000000001</v>
      </c>
      <c r="AT81" s="12">
        <v>45.941470000000002</v>
      </c>
      <c r="AU81" s="12">
        <v>46.461440000000003</v>
      </c>
      <c r="AV81" s="12">
        <v>46.329279999999997</v>
      </c>
      <c r="AW81" s="12">
        <v>48.275709999999997</v>
      </c>
      <c r="AX81" s="12">
        <v>45.173450000000003</v>
      </c>
      <c r="AY81" s="12">
        <v>49.424889999999998</v>
      </c>
      <c r="AZ81" s="12">
        <v>40.991709999999998</v>
      </c>
      <c r="BA81" s="12">
        <v>44.574669999999998</v>
      </c>
      <c r="BB81" s="12">
        <v>42.847999999999999</v>
      </c>
      <c r="BC81" s="12">
        <v>39.85089</v>
      </c>
      <c r="BD81" s="12">
        <v>39.594810000000003</v>
      </c>
      <c r="BE81" s="12">
        <v>39.931530000000002</v>
      </c>
      <c r="BF81" s="12">
        <v>34.226349999999996</v>
      </c>
      <c r="BG81" s="12">
        <v>35.066630000000004</v>
      </c>
      <c r="BH81" s="12">
        <v>32.277340000000002</v>
      </c>
      <c r="BI81" s="12">
        <v>32.50217</v>
      </c>
      <c r="BJ81" s="12">
        <v>34.427889999999998</v>
      </c>
      <c r="BK81" s="12">
        <v>35.750509999999998</v>
      </c>
    </row>
    <row r="82" spans="1:63" s="24" customFormat="1" x14ac:dyDescent="0.35">
      <c r="A82" s="94"/>
      <c r="B82" s="24" t="s">
        <v>44</v>
      </c>
      <c r="C82" s="12">
        <v>81.802139999999994</v>
      </c>
      <c r="D82" s="12">
        <v>80.035250000000005</v>
      </c>
      <c r="E82" s="12">
        <v>79.248580000000004</v>
      </c>
      <c r="F82" s="12">
        <v>81.553849999999997</v>
      </c>
      <c r="G82" s="12">
        <v>81.554580000000001</v>
      </c>
      <c r="H82" s="12">
        <v>81.672809999999998</v>
      </c>
      <c r="I82" s="12">
        <v>81.560739999999996</v>
      </c>
      <c r="J82" s="12">
        <v>80.927319999999995</v>
      </c>
      <c r="K82" s="12">
        <v>80.366770000000002</v>
      </c>
      <c r="L82" s="12">
        <v>79.114670000000004</v>
      </c>
      <c r="M82" s="12">
        <v>79.241169999999997</v>
      </c>
      <c r="N82" s="12">
        <v>78.211320000000001</v>
      </c>
      <c r="O82" s="12">
        <v>77.390199999999993</v>
      </c>
      <c r="P82" s="12">
        <v>76.931299999999993</v>
      </c>
      <c r="Q82" s="12">
        <v>75.583659999999995</v>
      </c>
      <c r="R82" s="12">
        <v>75.107519999999994</v>
      </c>
      <c r="S82" s="12">
        <v>74.501900000000006</v>
      </c>
      <c r="T82" s="12">
        <v>73.292519999999996</v>
      </c>
      <c r="U82" s="12">
        <v>71.97139</v>
      </c>
      <c r="V82" s="12">
        <v>70.317819999999998</v>
      </c>
      <c r="W82" s="12">
        <v>71.211889999999997</v>
      </c>
      <c r="X82" s="12">
        <v>69.84442</v>
      </c>
      <c r="Y82" s="12">
        <v>68.512439999999998</v>
      </c>
      <c r="Z82" s="12">
        <v>68.4024</v>
      </c>
      <c r="AA82" s="12">
        <v>67.153369999999995</v>
      </c>
      <c r="AB82" s="12">
        <v>67.380480000000006</v>
      </c>
      <c r="AC82" s="12">
        <v>61.984679999999997</v>
      </c>
      <c r="AD82" s="12">
        <v>64.633769999999998</v>
      </c>
      <c r="AE82" s="12">
        <v>66.334180000000003</v>
      </c>
      <c r="AF82" s="12">
        <v>65.250020000000006</v>
      </c>
      <c r="AG82" s="12">
        <v>63.004739999999998</v>
      </c>
      <c r="AH82" s="12">
        <v>62.656889999999997</v>
      </c>
      <c r="AI82" s="12">
        <v>64.346190000000007</v>
      </c>
      <c r="AJ82" s="12">
        <v>60.318089999999998</v>
      </c>
      <c r="AK82" s="12">
        <v>60.023859999999999</v>
      </c>
      <c r="AL82" s="12">
        <v>60.57826</v>
      </c>
      <c r="AM82" s="12">
        <v>59.88138</v>
      </c>
      <c r="AN82" s="12">
        <v>59.064369999999997</v>
      </c>
      <c r="AO82" s="12">
        <v>60.354550000000003</v>
      </c>
      <c r="AP82" s="12">
        <v>58.879910000000002</v>
      </c>
      <c r="AQ82" s="12">
        <v>54.815800000000003</v>
      </c>
      <c r="AR82" s="12">
        <v>54.117730000000002</v>
      </c>
      <c r="AS82" s="12">
        <v>52.863489999999999</v>
      </c>
      <c r="AT82" s="12">
        <v>51.913939999999997</v>
      </c>
      <c r="AU82" s="12">
        <v>49.660780000000003</v>
      </c>
      <c r="AV82" s="12">
        <v>49.202199999999998</v>
      </c>
      <c r="AW82" s="12">
        <v>50.184519999999999</v>
      </c>
      <c r="AX82" s="12">
        <v>54.124929999999999</v>
      </c>
      <c r="AY82" s="12">
        <v>48.506689999999999</v>
      </c>
      <c r="AZ82" s="12">
        <v>44.676099999999998</v>
      </c>
      <c r="BA82" s="12">
        <v>46.011209999999998</v>
      </c>
      <c r="BB82" s="12">
        <v>44.868340000000003</v>
      </c>
      <c r="BC82" s="12">
        <v>40.598820000000003</v>
      </c>
      <c r="BD82" s="12">
        <v>42.273339999999997</v>
      </c>
      <c r="BE82" s="12">
        <v>45.690089999999998</v>
      </c>
      <c r="BF82" s="12">
        <v>40.911819999999999</v>
      </c>
      <c r="BG82" s="12">
        <v>38.963889999999999</v>
      </c>
      <c r="BH82" s="12">
        <v>41.598129999999998</v>
      </c>
      <c r="BI82" s="12">
        <v>44.067160000000001</v>
      </c>
      <c r="BJ82" s="12">
        <v>35.269799999999996</v>
      </c>
      <c r="BK82" s="12">
        <v>38.350029999999997</v>
      </c>
    </row>
    <row r="83" spans="1:63" s="24" customFormat="1" x14ac:dyDescent="0.35">
      <c r="A83" s="66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</row>
    <row r="84" spans="1:63" s="24" customFormat="1" x14ac:dyDescent="0.35">
      <c r="A84" s="66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</row>
    <row r="85" spans="1:63" s="24" customFormat="1" x14ac:dyDescent="0.35">
      <c r="A85" s="66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</row>
    <row r="86" spans="1:63" s="24" customFormat="1" x14ac:dyDescent="0.35">
      <c r="A86" s="67" t="s">
        <v>3</v>
      </c>
      <c r="B86" s="24" t="s">
        <v>129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</row>
    <row r="87" spans="1:63" s="24" customFormat="1" x14ac:dyDescent="0.35">
      <c r="A87" s="68" t="s">
        <v>4</v>
      </c>
      <c r="B87" s="29" t="s">
        <v>7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</row>
    <row r="88" spans="1:63" s="24" customFormat="1" x14ac:dyDescent="0.35">
      <c r="A88" s="68" t="s">
        <v>5</v>
      </c>
      <c r="B88" s="29" t="s">
        <v>81</v>
      </c>
      <c r="C88" s="12"/>
      <c r="D88" s="12"/>
      <c r="E88" s="12"/>
      <c r="F88" s="12"/>
      <c r="G88" s="12"/>
      <c r="H88" s="12"/>
      <c r="I88" s="12"/>
    </row>
    <row r="89" spans="1:63" s="24" customFormat="1" x14ac:dyDescent="0.35">
      <c r="A89" s="68" t="s">
        <v>2</v>
      </c>
      <c r="B89" s="24" t="s">
        <v>244</v>
      </c>
      <c r="C89" s="12"/>
      <c r="D89" s="12"/>
      <c r="E89" s="12"/>
      <c r="F89" s="12"/>
      <c r="G89" s="12"/>
      <c r="H89" s="12"/>
      <c r="I89" s="12"/>
    </row>
    <row r="90" spans="1:63" s="24" customFormat="1" x14ac:dyDescent="0.35">
      <c r="B90" s="12"/>
      <c r="C90" s="12"/>
      <c r="D90" s="12"/>
      <c r="E90" s="12"/>
      <c r="F90" s="12"/>
      <c r="G90" s="12"/>
      <c r="H90" s="12"/>
      <c r="I90" s="12"/>
    </row>
    <row r="91" spans="1:63" s="24" customFormat="1" x14ac:dyDescent="0.35">
      <c r="B91" s="91">
        <v>2020</v>
      </c>
      <c r="C91" s="91"/>
      <c r="D91" s="12"/>
      <c r="E91" s="12"/>
      <c r="F91" s="12"/>
      <c r="G91" s="12"/>
      <c r="H91" s="12"/>
      <c r="I91" s="12"/>
    </row>
    <row r="92" spans="1:63" s="24" customFormat="1" x14ac:dyDescent="0.35">
      <c r="A92" s="4"/>
      <c r="B92" s="50" t="s">
        <v>42</v>
      </c>
      <c r="C92" s="50" t="s">
        <v>43</v>
      </c>
      <c r="D92" s="12"/>
      <c r="E92" s="12"/>
      <c r="F92" s="12"/>
      <c r="G92" s="12"/>
      <c r="H92" s="12"/>
      <c r="I92" s="12"/>
    </row>
    <row r="93" spans="1:63" s="24" customFormat="1" x14ac:dyDescent="0.35">
      <c r="A93" s="64" t="s">
        <v>115</v>
      </c>
      <c r="B93" s="12">
        <v>60.583730000000003</v>
      </c>
      <c r="C93" s="12">
        <v>41.805239999999998</v>
      </c>
    </row>
    <row r="94" spans="1:63" s="24" customFormat="1" x14ac:dyDescent="0.35">
      <c r="A94" s="54" t="s">
        <v>116</v>
      </c>
      <c r="B94" s="12">
        <v>68.48066</v>
      </c>
      <c r="C94" s="12">
        <v>47.430720000000001</v>
      </c>
    </row>
    <row r="95" spans="1:63" s="24" customFormat="1" x14ac:dyDescent="0.35">
      <c r="A95" s="54" t="s">
        <v>117</v>
      </c>
      <c r="B95" s="12">
        <v>66.532970000000006</v>
      </c>
      <c r="C95" s="12">
        <v>63.35172</v>
      </c>
    </row>
    <row r="96" spans="1:63" s="24" customFormat="1" x14ac:dyDescent="0.35">
      <c r="A96" s="54" t="s">
        <v>118</v>
      </c>
      <c r="B96" s="12">
        <v>64.601320000000001</v>
      </c>
      <c r="C96" s="12">
        <v>70.025170000000003</v>
      </c>
    </row>
    <row r="97" spans="1:10" s="24" customFormat="1" x14ac:dyDescent="0.35">
      <c r="A97" s="54" t="s">
        <v>119</v>
      </c>
      <c r="B97" s="12">
        <v>63.197130000000001</v>
      </c>
      <c r="C97" s="12">
        <v>70.346919999999997</v>
      </c>
    </row>
    <row r="98" spans="1:10" s="24" customFormat="1" x14ac:dyDescent="0.35">
      <c r="A98" s="54" t="s">
        <v>120</v>
      </c>
      <c r="B98" s="12">
        <v>64.941220000000001</v>
      </c>
      <c r="C98" s="12">
        <v>68.879679999999993</v>
      </c>
    </row>
    <row r="99" spans="1:10" s="24" customFormat="1" x14ac:dyDescent="0.35">
      <c r="A99" s="54" t="s">
        <v>121</v>
      </c>
      <c r="B99" s="12">
        <v>64.048280000000005</v>
      </c>
      <c r="C99" s="12">
        <v>67.43083</v>
      </c>
    </row>
    <row r="100" spans="1:10" s="24" customFormat="1" x14ac:dyDescent="0.35">
      <c r="A100" s="54" t="s">
        <v>122</v>
      </c>
      <c r="B100" s="12">
        <v>60.337980000000002</v>
      </c>
      <c r="C100" s="12">
        <v>66.581639999999993</v>
      </c>
      <c r="D100" s="12"/>
      <c r="E100" s="12"/>
      <c r="F100" s="12"/>
      <c r="G100" s="12"/>
      <c r="H100" s="12"/>
      <c r="I100" s="12"/>
      <c r="J100" s="12"/>
    </row>
    <row r="101" spans="1:10" s="24" customFormat="1" x14ac:dyDescent="0.35">
      <c r="A101" s="54" t="s">
        <v>123</v>
      </c>
      <c r="B101" s="12">
        <v>62.080649999999999</v>
      </c>
      <c r="C101" s="12">
        <v>66.138149999999996</v>
      </c>
      <c r="D101" s="12"/>
      <c r="E101" s="12"/>
      <c r="F101" s="12"/>
      <c r="G101" s="12"/>
      <c r="H101" s="12"/>
      <c r="I101" s="12"/>
      <c r="J101" s="12"/>
    </row>
    <row r="102" spans="1:10" s="24" customFormat="1" x14ac:dyDescent="0.35">
      <c r="A102" s="54" t="s">
        <v>76</v>
      </c>
      <c r="B102" s="12">
        <v>62.872680000000003</v>
      </c>
      <c r="C102" s="12">
        <v>63.368729999999999</v>
      </c>
      <c r="D102"/>
      <c r="E102"/>
      <c r="F102"/>
      <c r="G102"/>
      <c r="H102"/>
      <c r="I102"/>
    </row>
    <row r="103" spans="1:10" s="24" customFormat="1" x14ac:dyDescent="0.35">
      <c r="A103" s="54"/>
      <c r="B103" s="12"/>
      <c r="C103" s="12"/>
    </row>
    <row r="104" spans="1:10" s="24" customFormat="1" x14ac:dyDescent="0.35">
      <c r="A104" s="54"/>
      <c r="B104" s="12"/>
      <c r="C104" s="12"/>
    </row>
    <row r="105" spans="1:10" s="24" customFormat="1" x14ac:dyDescent="0.35">
      <c r="A105" s="54"/>
      <c r="B105" s="12"/>
      <c r="C105" s="12"/>
    </row>
    <row r="106" spans="1:10" s="24" customFormat="1" x14ac:dyDescent="0.35">
      <c r="A106" s="2" t="s">
        <v>3</v>
      </c>
      <c r="B106" s="24" t="s">
        <v>130</v>
      </c>
      <c r="C106" s="12"/>
    </row>
    <row r="107" spans="1:10" s="24" customFormat="1" x14ac:dyDescent="0.35">
      <c r="A107" s="3" t="s">
        <v>4</v>
      </c>
      <c r="B107" s="24" t="s">
        <v>7</v>
      </c>
      <c r="C107" s="12"/>
    </row>
    <row r="108" spans="1:10" s="24" customFormat="1" x14ac:dyDescent="0.35">
      <c r="A108" s="3" t="s">
        <v>5</v>
      </c>
      <c r="B108" s="29" t="s">
        <v>81</v>
      </c>
      <c r="C108" s="12"/>
    </row>
    <row r="109" spans="1:10" s="24" customFormat="1" x14ac:dyDescent="0.35">
      <c r="A109" s="3" t="s">
        <v>2</v>
      </c>
      <c r="B109" s="29" t="s">
        <v>244</v>
      </c>
    </row>
    <row r="110" spans="1:10" s="24" customFormat="1" x14ac:dyDescent="0.35">
      <c r="A110" s="55"/>
      <c r="B110"/>
      <c r="C110"/>
      <c r="D110"/>
      <c r="E110"/>
      <c r="F110"/>
      <c r="G110"/>
      <c r="H110"/>
      <c r="I110"/>
    </row>
    <row r="111" spans="1:10" s="24" customFormat="1" x14ac:dyDescent="0.35">
      <c r="A111" s="4"/>
      <c r="B111" s="59">
        <v>2013</v>
      </c>
      <c r="C111" s="59">
        <v>2014</v>
      </c>
      <c r="D111" s="59">
        <v>2015</v>
      </c>
      <c r="E111" s="59">
        <v>2016</v>
      </c>
      <c r="F111" s="59">
        <v>2017</v>
      </c>
      <c r="G111" s="59">
        <v>2018</v>
      </c>
      <c r="H111" s="59">
        <v>2019</v>
      </c>
      <c r="I111" s="62">
        <v>2020</v>
      </c>
    </row>
    <row r="112" spans="1:10" s="24" customFormat="1" x14ac:dyDescent="0.35">
      <c r="A112" t="s">
        <v>45</v>
      </c>
      <c r="B112" s="60">
        <v>53.324776900000003</v>
      </c>
      <c r="C112" s="60">
        <v>54.128997400000003</v>
      </c>
      <c r="D112" s="60">
        <v>51.9306135</v>
      </c>
      <c r="E112" s="60">
        <v>51.470016399999999</v>
      </c>
      <c r="F112" s="60">
        <v>50.027996000000002</v>
      </c>
      <c r="G112" s="60">
        <v>49.882517800000002</v>
      </c>
      <c r="H112" s="60">
        <v>50.4886257</v>
      </c>
      <c r="I112" s="60">
        <v>49.513905800000003</v>
      </c>
    </row>
    <row r="113" spans="1:22" s="24" customFormat="1" x14ac:dyDescent="0.35">
      <c r="A113" t="s">
        <v>46</v>
      </c>
      <c r="B113" s="60">
        <v>68.704270699999995</v>
      </c>
      <c r="C113" s="60">
        <v>67.375593499999994</v>
      </c>
      <c r="D113" s="60">
        <v>66.094192100000001</v>
      </c>
      <c r="E113" s="60">
        <v>65.055009299999995</v>
      </c>
      <c r="F113" s="60">
        <v>63.691076500000001</v>
      </c>
      <c r="G113" s="60">
        <v>65.552030099999996</v>
      </c>
      <c r="H113" s="60">
        <v>65.252830700000004</v>
      </c>
      <c r="I113" s="60">
        <v>65.706035900000003</v>
      </c>
    </row>
    <row r="114" spans="1:22" s="24" customFormat="1" x14ac:dyDescent="0.35">
      <c r="A114" t="s">
        <v>47</v>
      </c>
      <c r="B114" s="60">
        <v>71.765713899999994</v>
      </c>
      <c r="C114" s="60">
        <v>71.626111100000003</v>
      </c>
      <c r="D114" s="60">
        <v>70.068247900000003</v>
      </c>
      <c r="E114" s="60">
        <v>68.928843700000002</v>
      </c>
      <c r="F114" s="60">
        <v>67.649987400000001</v>
      </c>
      <c r="G114" s="60">
        <v>69.999767199999994</v>
      </c>
      <c r="H114" s="60">
        <v>70.409483800000004</v>
      </c>
      <c r="I114" s="60">
        <v>71.125193800000005</v>
      </c>
    </row>
    <row r="115" spans="1:22" s="24" customFormat="1" x14ac:dyDescent="0.35">
      <c r="A115" t="s">
        <v>48</v>
      </c>
      <c r="B115" s="60">
        <v>69.991129200000003</v>
      </c>
      <c r="C115" s="60">
        <v>70.331212100000002</v>
      </c>
      <c r="D115" s="60">
        <v>69.700941599999993</v>
      </c>
      <c r="E115" s="60">
        <v>67.744895400000004</v>
      </c>
      <c r="F115" s="60">
        <v>66.857356600000003</v>
      </c>
      <c r="G115" s="60">
        <v>66.848195099999998</v>
      </c>
      <c r="H115" s="60">
        <v>67.461601900000005</v>
      </c>
      <c r="I115" s="60">
        <v>69.314452299999999</v>
      </c>
    </row>
    <row r="116" spans="1:22" s="24" customFormat="1" x14ac:dyDescent="0.35">
      <c r="B116" s="60"/>
      <c r="C116" s="60"/>
      <c r="D116" s="60"/>
      <c r="E116" s="60"/>
      <c r="F116" s="60"/>
      <c r="G116" s="60"/>
      <c r="H116" s="60"/>
      <c r="I116" s="60"/>
    </row>
    <row r="117" spans="1:22" s="24" customFormat="1" x14ac:dyDescent="0.35">
      <c r="B117" s="60"/>
      <c r="C117" s="60"/>
      <c r="D117" s="60"/>
      <c r="E117" s="60"/>
      <c r="F117" s="60"/>
      <c r="G117" s="60"/>
      <c r="H117" s="60"/>
      <c r="I117" s="60"/>
    </row>
    <row r="118" spans="1:22" s="24" customFormat="1" x14ac:dyDescent="0.35">
      <c r="B118" s="60"/>
      <c r="C118" s="60"/>
      <c r="D118" s="60"/>
      <c r="E118" s="60"/>
      <c r="F118" s="60"/>
      <c r="G118" s="60"/>
      <c r="H118" s="60"/>
      <c r="I118" s="60"/>
    </row>
    <row r="119" spans="1:22" s="24" customFormat="1" x14ac:dyDescent="0.35">
      <c r="A119" s="2" t="s">
        <v>3</v>
      </c>
      <c r="B119" s="24" t="s">
        <v>131</v>
      </c>
      <c r="C119" s="60"/>
      <c r="D119" s="60"/>
      <c r="E119" s="60"/>
      <c r="F119" s="60"/>
      <c r="G119" s="60"/>
      <c r="H119" s="60"/>
      <c r="I119" s="60"/>
    </row>
    <row r="120" spans="1:22" s="24" customFormat="1" x14ac:dyDescent="0.35">
      <c r="A120" s="3" t="s">
        <v>4</v>
      </c>
      <c r="B120" s="24" t="s">
        <v>7</v>
      </c>
      <c r="C120" s="60"/>
      <c r="D120" s="60"/>
      <c r="E120" s="60"/>
      <c r="F120" s="60"/>
      <c r="G120" s="60"/>
      <c r="H120" s="60"/>
      <c r="I120" s="60"/>
    </row>
    <row r="121" spans="1:22" s="24" customFormat="1" x14ac:dyDescent="0.35">
      <c r="A121" s="3" t="s">
        <v>5</v>
      </c>
      <c r="B121" s="29" t="s">
        <v>81</v>
      </c>
      <c r="C121"/>
      <c r="D121"/>
      <c r="E121"/>
      <c r="F121"/>
      <c r="G121"/>
      <c r="H121"/>
      <c r="I121"/>
    </row>
    <row r="122" spans="1:22" s="24" customFormat="1" x14ac:dyDescent="0.35">
      <c r="A122" s="3" t="s">
        <v>2</v>
      </c>
      <c r="B122" s="29" t="s">
        <v>244</v>
      </c>
      <c r="C122"/>
      <c r="D122"/>
      <c r="E122"/>
      <c r="F122"/>
      <c r="G122"/>
      <c r="H122"/>
      <c r="I122"/>
    </row>
    <row r="123" spans="1:22" s="24" customFormat="1" x14ac:dyDescent="0.35">
      <c r="A123" s="55"/>
      <c r="B123"/>
      <c r="C123"/>
      <c r="D123"/>
      <c r="E123"/>
      <c r="F123"/>
      <c r="G123"/>
      <c r="H123"/>
      <c r="I123"/>
    </row>
    <row r="124" spans="1:22" s="24" customFormat="1" x14ac:dyDescent="0.35">
      <c r="A124" s="4"/>
      <c r="B124" s="59">
        <v>2013</v>
      </c>
      <c r="C124" s="59">
        <v>2014</v>
      </c>
      <c r="D124" s="59">
        <v>2015</v>
      </c>
      <c r="E124" s="59">
        <v>2016</v>
      </c>
      <c r="F124" s="59">
        <v>2017</v>
      </c>
      <c r="G124" s="59">
        <v>2018</v>
      </c>
      <c r="H124" s="59">
        <v>2019</v>
      </c>
      <c r="I124" s="62">
        <v>2020</v>
      </c>
    </row>
    <row r="125" spans="1:22" s="24" customFormat="1" x14ac:dyDescent="0.35">
      <c r="A125" t="s">
        <v>45</v>
      </c>
      <c r="B125" s="60">
        <v>48.667215300000002</v>
      </c>
      <c r="C125" s="60">
        <v>49.738925000000002</v>
      </c>
      <c r="D125" s="60">
        <v>47.069484199999998</v>
      </c>
      <c r="E125" s="60">
        <v>47.073055099999998</v>
      </c>
      <c r="F125" s="60">
        <v>44.948440099999999</v>
      </c>
      <c r="G125" s="60">
        <v>45.162803799999999</v>
      </c>
      <c r="H125" s="60">
        <v>45.328987400000003</v>
      </c>
      <c r="I125" s="60">
        <v>43.4062056</v>
      </c>
      <c r="N125" s="12"/>
      <c r="O125" s="12"/>
      <c r="P125" s="12"/>
      <c r="Q125" s="12"/>
      <c r="R125" s="12"/>
      <c r="S125" s="12"/>
      <c r="T125" s="12"/>
      <c r="U125" s="12"/>
      <c r="V125" s="12"/>
    </row>
    <row r="126" spans="1:22" x14ac:dyDescent="0.35">
      <c r="A126" t="s">
        <v>46</v>
      </c>
      <c r="B126" s="60">
        <v>65.736315000000005</v>
      </c>
      <c r="C126" s="60">
        <v>64.434321999999995</v>
      </c>
      <c r="D126" s="60">
        <v>63.017913499999999</v>
      </c>
      <c r="E126" s="60">
        <v>61.818963400000001</v>
      </c>
      <c r="F126" s="60">
        <v>60.541507099999997</v>
      </c>
      <c r="G126" s="60">
        <v>61.234692899999999</v>
      </c>
      <c r="H126" s="60">
        <v>61.2388008</v>
      </c>
      <c r="I126" s="60">
        <v>61.726611300000002</v>
      </c>
      <c r="L126" s="24"/>
      <c r="M126" s="24"/>
      <c r="N126" s="12"/>
      <c r="O126" s="12"/>
      <c r="P126" s="12"/>
      <c r="Q126" s="12"/>
      <c r="R126" s="12"/>
      <c r="S126" s="12"/>
      <c r="T126" s="12"/>
      <c r="U126" s="12"/>
      <c r="V126" s="12"/>
    </row>
    <row r="127" spans="1:22" x14ac:dyDescent="0.35">
      <c r="A127" t="s">
        <v>47</v>
      </c>
      <c r="B127" s="60">
        <v>70.771012299999995</v>
      </c>
      <c r="C127" s="60">
        <v>70.049602100000001</v>
      </c>
      <c r="D127" s="60">
        <v>68.469020900000004</v>
      </c>
      <c r="E127" s="60">
        <v>67.498479399999994</v>
      </c>
      <c r="F127" s="60">
        <v>66.180057500000004</v>
      </c>
      <c r="G127" s="60">
        <v>68.539902699999999</v>
      </c>
      <c r="H127" s="60">
        <v>68.544405499999996</v>
      </c>
      <c r="I127" s="60">
        <v>68.977350599999994</v>
      </c>
      <c r="L127" s="24"/>
      <c r="M127" s="24"/>
      <c r="N127" s="12"/>
      <c r="O127" s="12"/>
      <c r="P127" s="12"/>
      <c r="Q127" s="12"/>
      <c r="R127" s="12"/>
      <c r="S127" s="12"/>
      <c r="T127" s="12"/>
      <c r="U127" s="12"/>
      <c r="V127" s="12"/>
    </row>
    <row r="128" spans="1:22" x14ac:dyDescent="0.35">
      <c r="A128" t="s">
        <v>49</v>
      </c>
      <c r="B128" s="60">
        <v>71.6943737</v>
      </c>
      <c r="C128" s="60">
        <v>71.908218000000005</v>
      </c>
      <c r="D128" s="60">
        <v>70.512787799999998</v>
      </c>
      <c r="E128" s="60">
        <v>69.172101600000005</v>
      </c>
      <c r="F128" s="60">
        <v>67.661750600000005</v>
      </c>
      <c r="G128" s="60">
        <v>70.179271900000003</v>
      </c>
      <c r="H128" s="60">
        <v>70.752716699999993</v>
      </c>
      <c r="I128" s="60">
        <v>71.639152999999993</v>
      </c>
      <c r="L128" s="24"/>
    </row>
    <row r="129" spans="1:22" x14ac:dyDescent="0.35">
      <c r="A129" t="s">
        <v>50</v>
      </c>
      <c r="B129" s="60">
        <v>70.179993899999999</v>
      </c>
      <c r="C129" s="60">
        <v>70.187742900000003</v>
      </c>
      <c r="D129" s="60">
        <v>69.5288769</v>
      </c>
      <c r="E129" s="60">
        <v>67.6264307</v>
      </c>
      <c r="F129" s="60">
        <v>66.869188199999996</v>
      </c>
      <c r="G129" s="60">
        <v>67.106805699999995</v>
      </c>
      <c r="H129" s="60">
        <v>67.716880000000003</v>
      </c>
      <c r="I129" s="60">
        <v>69.389706399999994</v>
      </c>
      <c r="L129" s="24"/>
      <c r="M129" s="24"/>
      <c r="N129" s="12"/>
      <c r="O129" s="12"/>
      <c r="P129" s="12"/>
      <c r="Q129" s="12"/>
      <c r="R129" s="12"/>
      <c r="S129" s="12"/>
      <c r="T129" s="12"/>
      <c r="U129" s="12"/>
      <c r="V129" s="12"/>
    </row>
    <row r="130" spans="1:22" s="24" customFormat="1" x14ac:dyDescent="0.35">
      <c r="B130" s="12"/>
      <c r="C130" s="12"/>
      <c r="D130" s="12"/>
      <c r="E130" s="12"/>
      <c r="F130" s="12"/>
      <c r="G130" s="12"/>
      <c r="H130" s="12"/>
      <c r="I130" s="12"/>
      <c r="Q130" s="19"/>
      <c r="R130" s="19"/>
      <c r="S130" s="12"/>
      <c r="T130" s="8"/>
    </row>
    <row r="131" spans="1:22" s="24" customFormat="1" x14ac:dyDescent="0.35">
      <c r="B131" s="12"/>
      <c r="C131" s="12"/>
      <c r="D131" s="12"/>
      <c r="E131" s="12"/>
      <c r="F131" s="12"/>
      <c r="G131" s="12"/>
      <c r="H131" s="12"/>
      <c r="I131" s="12"/>
      <c r="Q131" s="19"/>
      <c r="R131" s="19"/>
      <c r="S131" s="12"/>
      <c r="T131" s="8"/>
    </row>
    <row r="132" spans="1:22" ht="18.5" x14ac:dyDescent="0.45">
      <c r="A132" s="57" t="s">
        <v>1</v>
      </c>
      <c r="L132" s="24"/>
      <c r="M132" s="24"/>
      <c r="N132" s="24"/>
      <c r="O132" s="24"/>
      <c r="P132" s="24"/>
      <c r="Q132" s="19"/>
      <c r="R132" s="19"/>
      <c r="S132" s="12"/>
      <c r="T132" s="8"/>
      <c r="U132" s="24"/>
      <c r="V132" s="24"/>
    </row>
    <row r="133" spans="1:22" s="24" customFormat="1" x14ac:dyDescent="0.35">
      <c r="A133" s="49"/>
      <c r="B133" s="37"/>
      <c r="C133" s="37"/>
      <c r="D133" s="37"/>
      <c r="E133" s="37"/>
      <c r="F133" s="37"/>
      <c r="G133" s="37"/>
      <c r="H133" s="37"/>
      <c r="I133" s="37"/>
      <c r="J133" s="29"/>
      <c r="K133" s="29"/>
      <c r="N133" s="12"/>
      <c r="O133" s="12"/>
      <c r="P133" s="12"/>
      <c r="Q133" s="12"/>
      <c r="R133" s="12"/>
      <c r="S133" s="12"/>
      <c r="T133" s="12"/>
      <c r="U133" s="12"/>
      <c r="V133" s="12"/>
    </row>
    <row r="134" spans="1:22" s="24" customFormat="1" x14ac:dyDescent="0.35">
      <c r="A134" s="2" t="s">
        <v>3</v>
      </c>
      <c r="B134" s="49" t="s">
        <v>132</v>
      </c>
      <c r="C134" s="37"/>
      <c r="D134" s="37"/>
      <c r="E134" s="37"/>
      <c r="F134" s="37"/>
      <c r="G134" s="37"/>
      <c r="H134" s="37"/>
      <c r="I134" s="37"/>
      <c r="J134" s="29"/>
      <c r="K134" s="29"/>
      <c r="N134" s="12"/>
      <c r="O134" s="12"/>
      <c r="P134" s="12"/>
      <c r="Q134" s="12"/>
      <c r="R134" s="12"/>
      <c r="S134" s="12"/>
      <c r="T134" s="12"/>
      <c r="U134" s="12"/>
      <c r="V134" s="12"/>
    </row>
    <row r="135" spans="1:22" s="24" customFormat="1" x14ac:dyDescent="0.35">
      <c r="A135" s="3" t="s">
        <v>4</v>
      </c>
      <c r="B135" s="37" t="s">
        <v>7</v>
      </c>
      <c r="C135" s="37"/>
      <c r="D135" s="37"/>
      <c r="E135" s="37"/>
      <c r="F135" s="37"/>
      <c r="G135" s="37"/>
      <c r="H135" s="37"/>
      <c r="I135" s="37"/>
      <c r="J135" s="29"/>
      <c r="K135" s="29"/>
      <c r="N135" s="12"/>
      <c r="O135" s="12"/>
      <c r="P135" s="12"/>
      <c r="Q135" s="12"/>
      <c r="R135" s="12"/>
      <c r="S135" s="12"/>
      <c r="T135" s="12"/>
      <c r="U135" s="12"/>
      <c r="V135" s="12"/>
    </row>
    <row r="136" spans="1:22" s="24" customFormat="1" x14ac:dyDescent="0.35">
      <c r="A136" s="3" t="s">
        <v>5</v>
      </c>
      <c r="B136" s="29" t="s">
        <v>81</v>
      </c>
      <c r="C136" s="19"/>
      <c r="D136" s="19"/>
      <c r="E136" s="19"/>
      <c r="F136" s="19"/>
      <c r="G136" s="19"/>
      <c r="H136" s="19"/>
      <c r="I136" s="19"/>
      <c r="N136" s="12"/>
      <c r="O136" s="12"/>
      <c r="P136" s="12"/>
      <c r="Q136" s="12"/>
      <c r="R136" s="12"/>
      <c r="S136" s="12"/>
      <c r="T136" s="12"/>
      <c r="U136" s="12"/>
      <c r="V136" s="12"/>
    </row>
    <row r="137" spans="1:22" s="24" customFormat="1" x14ac:dyDescent="0.35">
      <c r="A137" s="3" t="s">
        <v>2</v>
      </c>
      <c r="B137" s="29" t="s">
        <v>244</v>
      </c>
      <c r="C137" s="12"/>
      <c r="D137" s="12"/>
      <c r="E137" s="12"/>
      <c r="F137" s="12"/>
      <c r="G137" s="12"/>
      <c r="H137" s="12"/>
      <c r="I137" s="12"/>
      <c r="N137" s="12"/>
      <c r="O137" s="12"/>
      <c r="P137" s="12"/>
      <c r="Q137" s="12"/>
      <c r="R137" s="12"/>
      <c r="S137" s="12"/>
      <c r="T137" s="12"/>
      <c r="U137" s="12"/>
      <c r="V137" s="12"/>
    </row>
    <row r="138" spans="1:22" s="24" customFormat="1" x14ac:dyDescent="0.35">
      <c r="B138" s="12"/>
      <c r="C138" s="12"/>
      <c r="D138" s="12"/>
      <c r="E138" s="12"/>
      <c r="F138" s="12"/>
      <c r="G138" s="12"/>
      <c r="H138" s="12"/>
      <c r="I138" s="12"/>
    </row>
    <row r="139" spans="1:22" s="24" customFormat="1" x14ac:dyDescent="0.35">
      <c r="A139" s="4"/>
      <c r="B139" s="4">
        <v>2013</v>
      </c>
      <c r="C139" s="4">
        <v>2014</v>
      </c>
      <c r="D139" s="4">
        <v>2015</v>
      </c>
      <c r="E139" s="4">
        <v>2016</v>
      </c>
      <c r="F139" s="4">
        <v>2017</v>
      </c>
      <c r="G139" s="4">
        <v>2018</v>
      </c>
      <c r="H139" s="4">
        <v>2019</v>
      </c>
      <c r="I139" s="4">
        <v>2020</v>
      </c>
    </row>
    <row r="140" spans="1:22" s="24" customFormat="1" x14ac:dyDescent="0.35">
      <c r="A140" s="24" t="s">
        <v>52</v>
      </c>
      <c r="B140" s="19">
        <v>270.54662999999999</v>
      </c>
      <c r="C140" s="19">
        <v>288.87984999999998</v>
      </c>
      <c r="D140" s="19">
        <v>301.99346000000003</v>
      </c>
      <c r="E140" s="19">
        <v>295.58249000000001</v>
      </c>
      <c r="F140" s="19">
        <v>300.31621999999999</v>
      </c>
      <c r="G140" s="19">
        <v>289.30092000000002</v>
      </c>
      <c r="H140" s="19">
        <v>296.04476</v>
      </c>
      <c r="I140" s="19">
        <v>306.93094000000002</v>
      </c>
    </row>
    <row r="141" spans="1:22" s="24" customFormat="1" x14ac:dyDescent="0.35">
      <c r="A141" s="24" t="s">
        <v>51</v>
      </c>
      <c r="B141" s="19">
        <v>361.40480000000002</v>
      </c>
      <c r="C141" s="19">
        <v>384.97737000000001</v>
      </c>
      <c r="D141" s="19">
        <v>404.00103000000001</v>
      </c>
      <c r="E141" s="19">
        <v>399.89102000000003</v>
      </c>
      <c r="F141" s="19">
        <v>407.50707999999997</v>
      </c>
      <c r="G141" s="19">
        <v>392.1234</v>
      </c>
      <c r="H141" s="19">
        <v>397.79167999999999</v>
      </c>
      <c r="I141" s="19">
        <v>411.16804000000002</v>
      </c>
    </row>
    <row r="142" spans="1:22" s="24" customFormat="1" x14ac:dyDescent="0.35">
      <c r="B142" s="19"/>
      <c r="C142" s="19"/>
      <c r="D142" s="19"/>
      <c r="E142" s="19"/>
      <c r="F142" s="19"/>
      <c r="G142" s="19"/>
      <c r="H142" s="19"/>
      <c r="I142" s="19"/>
    </row>
    <row r="143" spans="1:22" s="24" customFormat="1" x14ac:dyDescent="0.35">
      <c r="B143" s="12"/>
      <c r="C143" s="12"/>
      <c r="D143" s="12"/>
      <c r="E143" s="12"/>
      <c r="F143" s="12"/>
      <c r="G143" s="12"/>
      <c r="H143" s="12"/>
      <c r="I143" s="12"/>
    </row>
    <row r="144" spans="1:22" s="24" customFormat="1" x14ac:dyDescent="0.35">
      <c r="B144" s="12"/>
      <c r="C144" s="12"/>
      <c r="D144" s="12"/>
      <c r="E144" s="12"/>
      <c r="F144" s="12"/>
      <c r="G144" s="12"/>
      <c r="H144" s="12"/>
      <c r="I144" s="12"/>
    </row>
    <row r="145" spans="1:9" s="24" customFormat="1" x14ac:dyDescent="0.35">
      <c r="A145" s="2" t="s">
        <v>3</v>
      </c>
      <c r="B145" s="55" t="s">
        <v>133</v>
      </c>
      <c r="C145" s="12"/>
      <c r="D145" s="12"/>
      <c r="E145" s="12"/>
      <c r="F145" s="12"/>
      <c r="G145" s="12"/>
      <c r="H145" s="12"/>
      <c r="I145" s="12"/>
    </row>
    <row r="146" spans="1:9" s="24" customFormat="1" x14ac:dyDescent="0.35">
      <c r="A146" s="3" t="s">
        <v>4</v>
      </c>
      <c r="B146" s="24" t="s">
        <v>7</v>
      </c>
      <c r="C146" s="12"/>
      <c r="D146" s="12"/>
      <c r="E146" s="12"/>
      <c r="F146" s="12"/>
      <c r="G146" s="12"/>
      <c r="H146" s="12"/>
      <c r="I146" s="12"/>
    </row>
    <row r="147" spans="1:9" s="24" customFormat="1" x14ac:dyDescent="0.35">
      <c r="A147" s="3" t="s">
        <v>5</v>
      </c>
      <c r="B147" s="24" t="s">
        <v>81</v>
      </c>
      <c r="C147" s="12"/>
      <c r="D147" s="12"/>
      <c r="E147" s="12"/>
      <c r="F147" s="12"/>
      <c r="G147" s="12"/>
      <c r="H147" s="12"/>
      <c r="I147" s="12"/>
    </row>
    <row r="148" spans="1:9" s="24" customFormat="1" x14ac:dyDescent="0.35">
      <c r="A148" s="3" t="s">
        <v>2</v>
      </c>
      <c r="B148" s="24" t="s">
        <v>245</v>
      </c>
      <c r="C148" s="12"/>
      <c r="D148" s="12"/>
      <c r="E148" s="12"/>
      <c r="F148" s="12"/>
      <c r="G148" s="12"/>
      <c r="H148" s="12"/>
      <c r="I148" s="12"/>
    </row>
    <row r="149" spans="1:9" s="24" customFormat="1" x14ac:dyDescent="0.35">
      <c r="A149" s="31"/>
      <c r="C149" s="12"/>
      <c r="D149" s="12"/>
      <c r="E149" s="12"/>
      <c r="F149" s="12"/>
      <c r="G149" s="12"/>
      <c r="H149" s="12"/>
      <c r="I149" s="12"/>
    </row>
    <row r="150" spans="1:9" s="24" customFormat="1" x14ac:dyDescent="0.35">
      <c r="A150" s="4"/>
      <c r="B150" s="4">
        <v>2013</v>
      </c>
      <c r="C150" s="34">
        <v>2014</v>
      </c>
      <c r="D150" s="34">
        <v>2015</v>
      </c>
      <c r="E150" s="34">
        <v>2016</v>
      </c>
      <c r="F150" s="34">
        <v>2017</v>
      </c>
      <c r="G150" s="34">
        <v>2018</v>
      </c>
      <c r="H150" s="34">
        <v>2019</v>
      </c>
      <c r="I150" s="34">
        <v>2020</v>
      </c>
    </row>
    <row r="151" spans="1:9" s="24" customFormat="1" x14ac:dyDescent="0.35">
      <c r="A151" s="24" t="s">
        <v>45</v>
      </c>
      <c r="B151" s="30">
        <v>15.01582</v>
      </c>
      <c r="C151" s="30">
        <v>12.96519</v>
      </c>
      <c r="D151" s="30">
        <v>11.304679999999999</v>
      </c>
      <c r="E151" s="30">
        <v>11.11974</v>
      </c>
      <c r="F151" s="30">
        <v>9.6518999999999995</v>
      </c>
      <c r="G151" s="30">
        <v>9.0965699999999998</v>
      </c>
      <c r="H151" s="30">
        <v>7.9930599999999998</v>
      </c>
      <c r="I151" s="30">
        <v>7.0737800000000002</v>
      </c>
    </row>
    <row r="152" spans="1:9" s="24" customFormat="1" x14ac:dyDescent="0.35">
      <c r="A152" s="24" t="s">
        <v>46</v>
      </c>
      <c r="B152" s="30">
        <v>29.647130000000001</v>
      </c>
      <c r="C152" s="30">
        <v>27.55724</v>
      </c>
      <c r="D152" s="30">
        <v>25.35707</v>
      </c>
      <c r="E152" s="30">
        <v>24.818429999999999</v>
      </c>
      <c r="F152" s="30">
        <v>24.4498</v>
      </c>
      <c r="G152" s="30">
        <v>24.02374</v>
      </c>
      <c r="H152" s="30">
        <v>23.569289999999999</v>
      </c>
      <c r="I152" s="30">
        <v>21.899429999999999</v>
      </c>
    </row>
    <row r="153" spans="1:9" s="24" customFormat="1" x14ac:dyDescent="0.35">
      <c r="A153" s="24" t="s">
        <v>47</v>
      </c>
      <c r="B153" s="30">
        <v>26.494969999999999</v>
      </c>
      <c r="C153" s="30">
        <v>26.617989999999999</v>
      </c>
      <c r="D153" s="30">
        <v>26.81419</v>
      </c>
      <c r="E153" s="30">
        <v>27.238119999999999</v>
      </c>
      <c r="F153" s="30">
        <v>27.13608</v>
      </c>
      <c r="G153" s="30">
        <v>30.032779999999999</v>
      </c>
      <c r="H153" s="30">
        <v>30.273530000000001</v>
      </c>
      <c r="I153" s="30">
        <v>30.062619999999999</v>
      </c>
    </row>
    <row r="154" spans="1:9" s="24" customFormat="1" x14ac:dyDescent="0.35">
      <c r="A154" s="24" t="s">
        <v>49</v>
      </c>
      <c r="B154" s="30">
        <v>16.57788</v>
      </c>
      <c r="C154" s="30">
        <v>18.267530000000001</v>
      </c>
      <c r="D154" s="30">
        <v>19.720749999999999</v>
      </c>
      <c r="E154" s="30">
        <v>20.592690000000001</v>
      </c>
      <c r="F154" s="30">
        <v>22.02244</v>
      </c>
      <c r="G154" s="30">
        <v>25.252109999999998</v>
      </c>
      <c r="H154" s="30">
        <v>26.572600000000001</v>
      </c>
      <c r="I154" s="30">
        <v>27.453959999999999</v>
      </c>
    </row>
    <row r="155" spans="1:9" s="24" customFormat="1" x14ac:dyDescent="0.35">
      <c r="A155" s="24" t="s">
        <v>169</v>
      </c>
      <c r="B155" s="30">
        <v>12.264189999999999</v>
      </c>
      <c r="C155" s="30">
        <v>14.59205</v>
      </c>
      <c r="D155" s="30">
        <v>16.8033</v>
      </c>
      <c r="E155" s="30">
        <v>16.231020000000001</v>
      </c>
      <c r="F155" s="30">
        <v>16.739789999999999</v>
      </c>
      <c r="G155" s="30">
        <v>11.594799999999999</v>
      </c>
      <c r="H155" s="30">
        <v>11.591519999999999</v>
      </c>
      <c r="I155" s="30">
        <v>13.510210000000001</v>
      </c>
    </row>
    <row r="156" spans="1:9" s="24" customFormat="1" x14ac:dyDescent="0.35">
      <c r="B156" s="12"/>
      <c r="C156" s="12"/>
      <c r="D156" s="12"/>
      <c r="E156" s="12"/>
      <c r="F156" s="12"/>
      <c r="G156" s="12"/>
      <c r="H156" s="12"/>
      <c r="I156" s="12"/>
    </row>
    <row r="157" spans="1:9" s="24" customFormat="1" x14ac:dyDescent="0.35">
      <c r="B157" s="12"/>
      <c r="C157" s="12"/>
      <c r="D157" s="12"/>
      <c r="E157" s="12"/>
      <c r="F157" s="12"/>
      <c r="G157" s="12"/>
      <c r="H157" s="12"/>
      <c r="I157" s="12"/>
    </row>
    <row r="158" spans="1:9" s="24" customFormat="1" x14ac:dyDescent="0.35">
      <c r="A158" s="2" t="s">
        <v>3</v>
      </c>
      <c r="B158" s="24" t="s">
        <v>134</v>
      </c>
      <c r="C158" s="12"/>
      <c r="D158" s="12"/>
      <c r="E158" s="12"/>
      <c r="F158" s="12"/>
      <c r="G158" s="12"/>
      <c r="H158" s="12"/>
      <c r="I158" s="12"/>
    </row>
    <row r="159" spans="1:9" s="24" customFormat="1" x14ac:dyDescent="0.35">
      <c r="A159" s="3" t="s">
        <v>4</v>
      </c>
      <c r="B159" s="24" t="s">
        <v>7</v>
      </c>
      <c r="C159" s="12"/>
      <c r="D159" s="12"/>
      <c r="E159" s="12"/>
      <c r="F159" s="12"/>
      <c r="G159" s="12"/>
      <c r="H159" s="12"/>
      <c r="I159" s="12"/>
    </row>
    <row r="160" spans="1:9" s="24" customFormat="1" x14ac:dyDescent="0.35">
      <c r="A160" s="3" t="s">
        <v>5</v>
      </c>
      <c r="B160" s="29" t="s">
        <v>81</v>
      </c>
      <c r="C160" s="12"/>
      <c r="D160" s="12"/>
      <c r="E160" s="12"/>
      <c r="F160" s="12"/>
      <c r="G160" s="12"/>
      <c r="H160" s="12"/>
      <c r="I160" s="12"/>
    </row>
    <row r="161" spans="1:9" s="24" customFormat="1" x14ac:dyDescent="0.35">
      <c r="A161" s="3" t="s">
        <v>2</v>
      </c>
      <c r="B161" s="24" t="s">
        <v>246</v>
      </c>
      <c r="C161" s="12"/>
      <c r="D161" s="12"/>
      <c r="E161" s="12"/>
      <c r="F161" s="12"/>
      <c r="G161" s="12"/>
      <c r="H161" s="12"/>
      <c r="I161" s="12"/>
    </row>
    <row r="162" spans="1:9" s="24" customFormat="1" x14ac:dyDescent="0.35">
      <c r="B162" s="12"/>
      <c r="C162" s="12"/>
      <c r="D162" s="12"/>
      <c r="E162" s="12"/>
      <c r="F162" s="12"/>
      <c r="G162" s="12"/>
      <c r="H162" s="12"/>
      <c r="I162" s="12"/>
    </row>
    <row r="163" spans="1:9" s="24" customFormat="1" x14ac:dyDescent="0.35">
      <c r="A163" s="4"/>
      <c r="B163" s="4">
        <v>2013</v>
      </c>
      <c r="C163" s="4">
        <v>2014</v>
      </c>
      <c r="D163" s="4">
        <v>2015</v>
      </c>
      <c r="E163" s="4">
        <v>2016</v>
      </c>
      <c r="F163" s="4">
        <v>2017</v>
      </c>
      <c r="G163" s="4">
        <v>2018</v>
      </c>
      <c r="H163" s="4">
        <v>2019</v>
      </c>
      <c r="I163" s="4">
        <v>2020</v>
      </c>
    </row>
    <row r="164" spans="1:9" s="24" customFormat="1" x14ac:dyDescent="0.35">
      <c r="A164" s="24" t="s">
        <v>10</v>
      </c>
      <c r="B164" s="19">
        <v>309.43416999999999</v>
      </c>
      <c r="C164" s="19">
        <v>330.55311999999998</v>
      </c>
      <c r="D164" s="19">
        <v>343.67273</v>
      </c>
      <c r="E164" s="19">
        <v>336.23223999999999</v>
      </c>
      <c r="F164" s="19">
        <v>345.19547</v>
      </c>
      <c r="G164" s="19">
        <v>332.77794</v>
      </c>
      <c r="H164" s="19">
        <v>335.69186000000002</v>
      </c>
      <c r="I164" s="19">
        <v>351.51173999999997</v>
      </c>
    </row>
    <row r="165" spans="1:9" s="24" customFormat="1" x14ac:dyDescent="0.35">
      <c r="A165" s="24" t="s">
        <v>11</v>
      </c>
      <c r="B165" s="19">
        <v>274.24</v>
      </c>
      <c r="C165" s="19">
        <v>293.76292999999998</v>
      </c>
      <c r="D165" s="19">
        <v>293.16750999999999</v>
      </c>
      <c r="E165" s="19">
        <v>292.68946999999997</v>
      </c>
      <c r="F165" s="19">
        <v>305.68223999999998</v>
      </c>
      <c r="G165" s="19">
        <v>301.20740999999998</v>
      </c>
      <c r="H165" s="19">
        <v>306.58118000000002</v>
      </c>
      <c r="I165" s="19">
        <v>312.66199999999998</v>
      </c>
    </row>
    <row r="166" spans="1:9" s="24" customFormat="1" x14ac:dyDescent="0.35">
      <c r="A166" s="24" t="s">
        <v>9</v>
      </c>
      <c r="B166" s="19">
        <v>343.78408999999999</v>
      </c>
      <c r="C166" s="19">
        <v>370.90485000000001</v>
      </c>
      <c r="D166" s="19">
        <v>384.86236000000002</v>
      </c>
      <c r="E166" s="19">
        <v>377.19463999999999</v>
      </c>
      <c r="F166" s="19">
        <v>380.28811999999999</v>
      </c>
      <c r="G166" s="19">
        <v>353.90552000000002</v>
      </c>
      <c r="H166" s="19">
        <v>359.25876</v>
      </c>
      <c r="I166" s="19">
        <v>374.61470000000003</v>
      </c>
    </row>
    <row r="167" spans="1:9" s="24" customFormat="1" x14ac:dyDescent="0.35">
      <c r="A167" s="24" t="s">
        <v>22</v>
      </c>
      <c r="B167" s="19">
        <v>202.52406999999999</v>
      </c>
      <c r="C167" s="19">
        <v>213.88775999999999</v>
      </c>
      <c r="D167" s="19">
        <v>226.36000999999999</v>
      </c>
      <c r="E167" s="19">
        <v>223.99131</v>
      </c>
      <c r="F167" s="19">
        <v>232.60854</v>
      </c>
      <c r="G167" s="19">
        <v>232.11754999999999</v>
      </c>
      <c r="H167" s="19">
        <v>238.95434</v>
      </c>
      <c r="I167" s="19">
        <v>248.62567000000001</v>
      </c>
    </row>
    <row r="168" spans="1:9" s="24" customFormat="1" x14ac:dyDescent="0.35">
      <c r="A168" s="24" t="s">
        <v>23</v>
      </c>
      <c r="B168" s="19">
        <v>250.54884999999999</v>
      </c>
      <c r="C168" s="19">
        <v>264.98505999999998</v>
      </c>
      <c r="D168" s="19">
        <v>279.96496000000002</v>
      </c>
      <c r="E168" s="19">
        <v>281.78698000000003</v>
      </c>
      <c r="F168" s="19">
        <v>286.85881000000001</v>
      </c>
      <c r="G168" s="19">
        <v>285.53154000000001</v>
      </c>
      <c r="H168" s="19">
        <v>291.60570999999999</v>
      </c>
      <c r="I168" s="19">
        <v>297.45679000000001</v>
      </c>
    </row>
    <row r="169" spans="1:9" s="24" customFormat="1" x14ac:dyDescent="0.35">
      <c r="B169" s="19"/>
      <c r="C169" s="19"/>
      <c r="D169" s="19"/>
      <c r="E169" s="19"/>
      <c r="F169" s="19"/>
      <c r="G169" s="19"/>
      <c r="H169" s="19"/>
      <c r="I169" s="19"/>
    </row>
    <row r="170" spans="1:9" s="24" customFormat="1" x14ac:dyDescent="0.35">
      <c r="B170" s="19"/>
      <c r="C170" s="19"/>
      <c r="D170" s="19"/>
      <c r="E170" s="19"/>
      <c r="F170" s="19"/>
      <c r="G170" s="19"/>
      <c r="H170" s="19"/>
      <c r="I170" s="19"/>
    </row>
    <row r="171" spans="1:9" s="24" customFormat="1" x14ac:dyDescent="0.35">
      <c r="B171" s="19"/>
      <c r="C171" s="19"/>
      <c r="D171" s="19"/>
      <c r="E171" s="19"/>
      <c r="F171" s="19"/>
      <c r="G171" s="19"/>
      <c r="H171" s="19"/>
      <c r="I171" s="19"/>
    </row>
    <row r="172" spans="1:9" s="24" customFormat="1" x14ac:dyDescent="0.35">
      <c r="A172" s="2" t="s">
        <v>3</v>
      </c>
      <c r="B172" s="24" t="s">
        <v>135</v>
      </c>
      <c r="C172" s="19"/>
      <c r="D172" s="19"/>
      <c r="E172" s="19"/>
      <c r="F172" s="19"/>
      <c r="G172" s="19"/>
      <c r="H172" s="19"/>
      <c r="I172" s="19"/>
    </row>
    <row r="173" spans="1:9" s="24" customFormat="1" x14ac:dyDescent="0.35">
      <c r="A173" s="3" t="s">
        <v>4</v>
      </c>
      <c r="B173" s="24" t="s">
        <v>7</v>
      </c>
      <c r="C173" s="19"/>
      <c r="D173" s="19"/>
      <c r="E173" s="19"/>
      <c r="F173" s="19"/>
      <c r="G173" s="19"/>
      <c r="H173" s="19"/>
      <c r="I173" s="19"/>
    </row>
    <row r="174" spans="1:9" s="24" customFormat="1" x14ac:dyDescent="0.35">
      <c r="A174" s="3" t="s">
        <v>5</v>
      </c>
      <c r="B174" s="29" t="s">
        <v>81</v>
      </c>
      <c r="C174" s="12"/>
      <c r="D174" s="12"/>
      <c r="E174" s="12"/>
      <c r="F174" s="12"/>
      <c r="G174" s="12"/>
      <c r="H174" s="12"/>
      <c r="I174" s="12"/>
    </row>
    <row r="175" spans="1:9" s="24" customFormat="1" x14ac:dyDescent="0.35">
      <c r="A175" s="3" t="s">
        <v>2</v>
      </c>
      <c r="B175" s="24" t="s">
        <v>245</v>
      </c>
      <c r="C175" s="12"/>
      <c r="D175" s="12"/>
      <c r="E175" s="12"/>
      <c r="F175" s="12"/>
      <c r="G175" s="12"/>
      <c r="H175" s="12"/>
      <c r="I175" s="12"/>
    </row>
    <row r="176" spans="1:9" s="24" customFormat="1" x14ac:dyDescent="0.35">
      <c r="A176" s="56"/>
      <c r="B176" s="12"/>
      <c r="C176" s="12"/>
      <c r="D176" s="12"/>
      <c r="E176" s="12"/>
      <c r="F176" s="12"/>
      <c r="G176" s="12"/>
      <c r="H176" s="12"/>
      <c r="I176" s="12"/>
    </row>
    <row r="177" spans="1:9" s="24" customFormat="1" x14ac:dyDescent="0.35">
      <c r="A177" s="58"/>
      <c r="B177" s="51">
        <v>2013</v>
      </c>
      <c r="C177" s="51">
        <v>2014</v>
      </c>
      <c r="D177" s="51">
        <v>2015</v>
      </c>
      <c r="E177" s="51">
        <v>2016</v>
      </c>
      <c r="F177" s="51">
        <v>2017</v>
      </c>
      <c r="G177" s="51">
        <v>2018</v>
      </c>
      <c r="H177" s="51">
        <v>2019</v>
      </c>
      <c r="I177" s="51">
        <v>2020</v>
      </c>
    </row>
    <row r="178" spans="1:9" s="24" customFormat="1" x14ac:dyDescent="0.35">
      <c r="A178" s="55" t="s">
        <v>10</v>
      </c>
      <c r="B178" s="19">
        <v>414.01956000000001</v>
      </c>
      <c r="C178" s="19">
        <v>440.55187000000001</v>
      </c>
      <c r="D178" s="19">
        <v>459.77596999999997</v>
      </c>
      <c r="E178" s="19">
        <v>454.48912000000001</v>
      </c>
      <c r="F178" s="19">
        <v>467.68164999999999</v>
      </c>
      <c r="G178" s="19">
        <v>451.64129000000003</v>
      </c>
      <c r="H178" s="19">
        <v>451.68371000000002</v>
      </c>
      <c r="I178" s="19">
        <v>472.74910999999997</v>
      </c>
    </row>
    <row r="179" spans="1:9" s="24" customFormat="1" x14ac:dyDescent="0.35">
      <c r="A179" s="55" t="s">
        <v>11</v>
      </c>
      <c r="B179" s="19">
        <v>363.80945000000003</v>
      </c>
      <c r="C179" s="19">
        <v>389.27026000000001</v>
      </c>
      <c r="D179" s="19">
        <v>388.87297999999998</v>
      </c>
      <c r="E179" s="19">
        <v>394.48189000000002</v>
      </c>
      <c r="F179" s="19">
        <v>413.64305000000002</v>
      </c>
      <c r="G179" s="19">
        <v>407.98860000000002</v>
      </c>
      <c r="H179" s="19">
        <v>411.83010999999999</v>
      </c>
      <c r="I179" s="19">
        <v>417.36534999999998</v>
      </c>
    </row>
    <row r="180" spans="1:9" s="24" customFormat="1" x14ac:dyDescent="0.35">
      <c r="A180" s="55" t="s">
        <v>9</v>
      </c>
      <c r="B180" s="19">
        <v>469.98182000000003</v>
      </c>
      <c r="C180" s="19">
        <v>506.33758999999998</v>
      </c>
      <c r="D180" s="19">
        <v>526.87518</v>
      </c>
      <c r="E180" s="19">
        <v>524.09172999999998</v>
      </c>
      <c r="F180" s="19">
        <v>531.06897000000004</v>
      </c>
      <c r="G180" s="19">
        <v>495.25238000000002</v>
      </c>
      <c r="H180" s="19">
        <v>498.02996999999999</v>
      </c>
      <c r="I180" s="19">
        <v>516.72958000000006</v>
      </c>
    </row>
    <row r="181" spans="1:9" s="24" customFormat="1" x14ac:dyDescent="0.35">
      <c r="A181" s="55" t="s">
        <v>22</v>
      </c>
      <c r="B181" s="19">
        <v>263.96564000000001</v>
      </c>
      <c r="C181" s="19">
        <v>278.04345999999998</v>
      </c>
      <c r="D181" s="19">
        <v>295.25810999999999</v>
      </c>
      <c r="E181" s="19">
        <v>294.91122000000001</v>
      </c>
      <c r="F181" s="19">
        <v>307.52435000000003</v>
      </c>
      <c r="G181" s="19">
        <v>306.05849999999998</v>
      </c>
      <c r="H181" s="19">
        <v>312.08830999999998</v>
      </c>
      <c r="I181" s="19">
        <v>324.57344000000001</v>
      </c>
    </row>
    <row r="182" spans="1:9" s="24" customFormat="1" x14ac:dyDescent="0.35">
      <c r="A182" s="55" t="s">
        <v>23</v>
      </c>
      <c r="B182" s="19">
        <v>330.66343000000001</v>
      </c>
      <c r="C182" s="19">
        <v>348.87112000000002</v>
      </c>
      <c r="D182" s="19">
        <v>369.39102000000003</v>
      </c>
      <c r="E182" s="19">
        <v>376.08109999999999</v>
      </c>
      <c r="F182" s="19">
        <v>383.68302</v>
      </c>
      <c r="G182" s="19">
        <v>382.38477999999998</v>
      </c>
      <c r="H182" s="19">
        <v>387.00623999999999</v>
      </c>
      <c r="I182" s="19">
        <v>393.39587999999998</v>
      </c>
    </row>
    <row r="183" spans="1:9" s="24" customFormat="1" x14ac:dyDescent="0.35">
      <c r="A183" s="55"/>
      <c r="B183" s="19"/>
      <c r="C183" s="19"/>
      <c r="D183" s="19"/>
      <c r="E183" s="19"/>
      <c r="F183" s="19"/>
      <c r="G183" s="19"/>
      <c r="H183" s="19"/>
      <c r="I183" s="19"/>
    </row>
    <row r="184" spans="1:9" s="24" customFormat="1" x14ac:dyDescent="0.35">
      <c r="A184" s="55"/>
      <c r="B184" s="19"/>
      <c r="C184" s="19"/>
      <c r="D184" s="19"/>
      <c r="E184" s="19"/>
      <c r="F184" s="19"/>
      <c r="G184" s="19"/>
      <c r="H184" s="19"/>
      <c r="I184" s="19"/>
    </row>
    <row r="185" spans="1:9" s="24" customFormat="1" x14ac:dyDescent="0.35">
      <c r="A185" s="55"/>
      <c r="B185" s="19"/>
      <c r="C185" s="19"/>
      <c r="D185" s="19"/>
      <c r="E185" s="19"/>
      <c r="F185" s="19"/>
      <c r="G185" s="19"/>
      <c r="H185" s="19"/>
      <c r="I185" s="19"/>
    </row>
    <row r="186" spans="1:9" s="24" customFormat="1" x14ac:dyDescent="0.35">
      <c r="A186" s="2" t="s">
        <v>3</v>
      </c>
      <c r="B186" s="24" t="s">
        <v>151</v>
      </c>
      <c r="C186" s="19"/>
      <c r="D186" s="19"/>
      <c r="E186" s="19"/>
      <c r="F186" s="19"/>
      <c r="G186" s="19"/>
      <c r="H186" s="19"/>
      <c r="I186" s="19"/>
    </row>
    <row r="187" spans="1:9" s="24" customFormat="1" x14ac:dyDescent="0.35">
      <c r="A187" s="3" t="s">
        <v>4</v>
      </c>
      <c r="B187" s="24" t="s">
        <v>7</v>
      </c>
      <c r="C187" s="19"/>
      <c r="D187" s="19"/>
      <c r="E187" s="19"/>
      <c r="F187" s="19"/>
      <c r="G187" s="19"/>
      <c r="H187" s="19"/>
      <c r="I187" s="19"/>
    </row>
    <row r="188" spans="1:9" s="24" customFormat="1" x14ac:dyDescent="0.35">
      <c r="A188" s="3" t="s">
        <v>5</v>
      </c>
      <c r="B188" s="24" t="s">
        <v>136</v>
      </c>
      <c r="C188" s="19"/>
      <c r="D188" s="19"/>
      <c r="E188" s="19"/>
      <c r="F188" s="19"/>
      <c r="G188" s="19"/>
      <c r="H188" s="19"/>
      <c r="I188" s="19"/>
    </row>
    <row r="189" spans="1:9" s="24" customFormat="1" x14ac:dyDescent="0.35">
      <c r="A189" s="3" t="s">
        <v>2</v>
      </c>
      <c r="B189" s="24" t="s">
        <v>246</v>
      </c>
      <c r="C189" s="12"/>
      <c r="D189" s="12"/>
      <c r="E189" s="12"/>
      <c r="F189" s="12"/>
      <c r="G189" s="12"/>
      <c r="H189" s="12"/>
      <c r="I189" s="12"/>
    </row>
    <row r="190" spans="1:9" s="24" customFormat="1" x14ac:dyDescent="0.35">
      <c r="B190" s="12"/>
      <c r="C190" s="12"/>
      <c r="D190" s="12"/>
      <c r="E190" s="12"/>
      <c r="F190" s="12"/>
      <c r="G190" s="12"/>
      <c r="H190" s="12"/>
      <c r="I190" s="12"/>
    </row>
    <row r="191" spans="1:9" s="24" customFormat="1" x14ac:dyDescent="0.35">
      <c r="A191" s="4"/>
      <c r="B191" s="4">
        <v>2013</v>
      </c>
      <c r="C191" s="4">
        <v>2014</v>
      </c>
      <c r="D191" s="4">
        <v>2015</v>
      </c>
      <c r="E191" s="4">
        <v>2016</v>
      </c>
      <c r="F191" s="4">
        <v>2017</v>
      </c>
      <c r="G191" s="4">
        <v>2018</v>
      </c>
      <c r="H191" s="4">
        <v>2019</v>
      </c>
      <c r="I191" s="4">
        <v>2020</v>
      </c>
    </row>
    <row r="192" spans="1:9" s="24" customFormat="1" x14ac:dyDescent="0.35">
      <c r="A192" s="13" t="s">
        <v>24</v>
      </c>
      <c r="B192" s="19">
        <v>265.84820000000002</v>
      </c>
      <c r="C192" s="19">
        <v>288.25882999999999</v>
      </c>
      <c r="D192" s="19">
        <v>319.95058999999998</v>
      </c>
      <c r="E192" s="19">
        <v>305.94254000000001</v>
      </c>
      <c r="F192" s="19">
        <v>316.58211999999997</v>
      </c>
      <c r="G192" s="19">
        <v>301.14632999999998</v>
      </c>
      <c r="H192" s="19">
        <v>308.56335999999999</v>
      </c>
      <c r="I192" s="19">
        <v>321.71739000000002</v>
      </c>
    </row>
    <row r="193" spans="1:9" s="24" customFormat="1" x14ac:dyDescent="0.35">
      <c r="A193" s="13" t="s">
        <v>25</v>
      </c>
      <c r="B193" s="19">
        <v>291.60316999999998</v>
      </c>
      <c r="C193" s="19">
        <v>308.61853000000002</v>
      </c>
      <c r="D193" s="19">
        <v>317.63614000000001</v>
      </c>
      <c r="E193" s="19">
        <v>311.49754000000001</v>
      </c>
      <c r="F193" s="19">
        <v>315.57884999999999</v>
      </c>
      <c r="G193" s="19">
        <v>303.42333000000002</v>
      </c>
      <c r="H193" s="19">
        <v>310.07175000000001</v>
      </c>
      <c r="I193" s="19">
        <v>321.04029000000003</v>
      </c>
    </row>
    <row r="194" spans="1:9" s="24" customFormat="1" x14ac:dyDescent="0.35">
      <c r="A194" s="13" t="s">
        <v>26</v>
      </c>
      <c r="B194" s="19">
        <v>251.31505000000001</v>
      </c>
      <c r="C194" s="19">
        <v>269.81986999999998</v>
      </c>
      <c r="D194" s="19">
        <v>277.03408000000002</v>
      </c>
      <c r="E194" s="19">
        <v>273.60804999999999</v>
      </c>
      <c r="F194" s="19">
        <v>275.19958000000003</v>
      </c>
      <c r="G194" s="19">
        <v>270.59618</v>
      </c>
      <c r="H194" s="19">
        <v>275.01758999999998</v>
      </c>
      <c r="I194" s="19">
        <v>284.46737000000002</v>
      </c>
    </row>
    <row r="195" spans="1:9" s="24" customFormat="1" x14ac:dyDescent="0.35">
      <c r="A195" s="13" t="s">
        <v>27</v>
      </c>
      <c r="B195" s="19">
        <v>235.86232999999999</v>
      </c>
      <c r="C195" s="19">
        <v>247.92662999999999</v>
      </c>
      <c r="D195" s="19">
        <v>254.00905</v>
      </c>
      <c r="E195" s="19">
        <v>249.15253000000001</v>
      </c>
      <c r="F195" s="19">
        <v>249.61178000000001</v>
      </c>
      <c r="G195" s="19">
        <v>241.80770999999999</v>
      </c>
      <c r="H195" s="19">
        <v>252.52431999999999</v>
      </c>
      <c r="I195" s="19">
        <v>259.58764000000002</v>
      </c>
    </row>
    <row r="196" spans="1:9" s="24" customFormat="1" x14ac:dyDescent="0.35">
      <c r="A196" s="13"/>
      <c r="B196" s="19"/>
      <c r="C196" s="19"/>
      <c r="D196" s="19"/>
      <c r="E196" s="19"/>
      <c r="F196" s="19"/>
      <c r="G196" s="19"/>
      <c r="H196" s="19"/>
      <c r="I196" s="19"/>
    </row>
    <row r="197" spans="1:9" s="24" customFormat="1" x14ac:dyDescent="0.35">
      <c r="A197" s="13"/>
      <c r="B197" s="19"/>
      <c r="C197" s="19"/>
      <c r="D197" s="19"/>
      <c r="E197" s="19"/>
      <c r="F197" s="19"/>
      <c r="G197" s="19"/>
      <c r="H197" s="19"/>
      <c r="I197" s="19"/>
    </row>
    <row r="198" spans="1:9" s="24" customFormat="1" x14ac:dyDescent="0.35">
      <c r="A198" s="13"/>
      <c r="B198" s="19"/>
      <c r="C198" s="19"/>
      <c r="D198" s="19"/>
      <c r="E198" s="19"/>
      <c r="F198" s="19"/>
      <c r="G198" s="19"/>
      <c r="H198" s="19"/>
      <c r="I198" s="19"/>
    </row>
    <row r="199" spans="1:9" s="24" customFormat="1" x14ac:dyDescent="0.35">
      <c r="A199" s="2" t="s">
        <v>3</v>
      </c>
      <c r="B199" s="24" t="s">
        <v>152</v>
      </c>
      <c r="C199" s="19"/>
      <c r="D199" s="19"/>
      <c r="E199" s="19"/>
      <c r="F199" s="19"/>
      <c r="G199" s="19"/>
      <c r="H199" s="19"/>
      <c r="I199" s="19"/>
    </row>
    <row r="200" spans="1:9" s="24" customFormat="1" x14ac:dyDescent="0.35">
      <c r="A200" s="3" t="s">
        <v>4</v>
      </c>
      <c r="B200" s="24" t="s">
        <v>7</v>
      </c>
      <c r="C200" s="19"/>
      <c r="D200" s="19"/>
      <c r="E200" s="19"/>
      <c r="F200" s="19"/>
      <c r="G200" s="19"/>
      <c r="H200" s="19"/>
      <c r="I200" s="19"/>
    </row>
    <row r="201" spans="1:9" s="24" customFormat="1" x14ac:dyDescent="0.35">
      <c r="A201" s="3" t="s">
        <v>5</v>
      </c>
      <c r="B201" s="24" t="s">
        <v>136</v>
      </c>
      <c r="C201" s="12"/>
      <c r="D201" s="12"/>
      <c r="E201" s="12"/>
      <c r="F201" s="12"/>
      <c r="G201" s="12"/>
      <c r="H201" s="12"/>
      <c r="I201" s="12"/>
    </row>
    <row r="202" spans="1:9" s="24" customFormat="1" x14ac:dyDescent="0.35">
      <c r="A202" s="3" t="s">
        <v>2</v>
      </c>
      <c r="B202" s="24" t="s">
        <v>245</v>
      </c>
      <c r="C202" s="12"/>
      <c r="D202" s="12"/>
      <c r="E202" s="12"/>
      <c r="F202" s="12"/>
      <c r="G202" s="12"/>
      <c r="H202" s="12"/>
      <c r="I202" s="12"/>
    </row>
    <row r="203" spans="1:9" s="24" customFormat="1" x14ac:dyDescent="0.35">
      <c r="B203" s="12"/>
      <c r="C203" s="12"/>
      <c r="D203" s="12"/>
      <c r="E203" s="12"/>
      <c r="F203" s="12"/>
      <c r="G203" s="12"/>
      <c r="H203" s="12"/>
      <c r="I203" s="12"/>
    </row>
    <row r="204" spans="1:9" s="24" customFormat="1" x14ac:dyDescent="0.35">
      <c r="A204" s="4"/>
      <c r="B204" s="51">
        <v>2013</v>
      </c>
      <c r="C204" s="51">
        <v>2014</v>
      </c>
      <c r="D204" s="51">
        <v>2015</v>
      </c>
      <c r="E204" s="51">
        <v>2016</v>
      </c>
      <c r="F204" s="51">
        <v>2017</v>
      </c>
      <c r="G204" s="51">
        <v>2018</v>
      </c>
      <c r="H204" s="51">
        <v>2019</v>
      </c>
      <c r="I204" s="51">
        <v>2020</v>
      </c>
    </row>
    <row r="205" spans="1:9" s="24" customFormat="1" x14ac:dyDescent="0.35">
      <c r="A205" s="24" t="s">
        <v>24</v>
      </c>
      <c r="B205" s="19">
        <v>348.32596000000001</v>
      </c>
      <c r="C205" s="19">
        <v>375.30797000000001</v>
      </c>
      <c r="D205" s="19">
        <v>418.34942000000001</v>
      </c>
      <c r="E205" s="19">
        <v>403.55189999999999</v>
      </c>
      <c r="F205" s="19">
        <v>419.07369999999997</v>
      </c>
      <c r="G205" s="19">
        <v>398.28849000000002</v>
      </c>
      <c r="H205" s="19">
        <v>404.51715000000002</v>
      </c>
      <c r="I205" s="19">
        <v>422.20569999999998</v>
      </c>
    </row>
    <row r="206" spans="1:9" s="24" customFormat="1" x14ac:dyDescent="0.35">
      <c r="A206" s="24" t="s">
        <v>25</v>
      </c>
      <c r="B206" s="19">
        <v>394.62335000000002</v>
      </c>
      <c r="C206" s="19">
        <v>416.88355999999999</v>
      </c>
      <c r="D206" s="19">
        <v>431.33963</v>
      </c>
      <c r="E206" s="19">
        <v>427.13454999999999</v>
      </c>
      <c r="F206" s="19">
        <v>433.33654000000001</v>
      </c>
      <c r="G206" s="19">
        <v>415.93752000000001</v>
      </c>
      <c r="H206" s="19">
        <v>421.50490000000002</v>
      </c>
      <c r="I206" s="19">
        <v>434.88269000000003</v>
      </c>
    </row>
    <row r="207" spans="1:9" s="24" customFormat="1" x14ac:dyDescent="0.35">
      <c r="A207" s="24" t="s">
        <v>26</v>
      </c>
      <c r="B207" s="19">
        <v>344.33407999999997</v>
      </c>
      <c r="C207" s="19">
        <v>368.31459999999998</v>
      </c>
      <c r="D207" s="19">
        <v>378.79856000000001</v>
      </c>
      <c r="E207" s="19">
        <v>379.59566000000001</v>
      </c>
      <c r="F207" s="19">
        <v>383.94486000000001</v>
      </c>
      <c r="G207" s="19">
        <v>378.44076999999999</v>
      </c>
      <c r="H207" s="19">
        <v>381.24657000000002</v>
      </c>
      <c r="I207" s="19">
        <v>392.06142</v>
      </c>
    </row>
    <row r="208" spans="1:9" s="24" customFormat="1" x14ac:dyDescent="0.35">
      <c r="A208" s="24" t="s">
        <v>27</v>
      </c>
      <c r="B208" s="19">
        <v>285.87054000000001</v>
      </c>
      <c r="C208" s="19">
        <v>300.14989000000003</v>
      </c>
      <c r="D208" s="19">
        <v>306.44650999999999</v>
      </c>
      <c r="E208" s="19">
        <v>306.86264</v>
      </c>
      <c r="F208" s="19">
        <v>306.98498000000001</v>
      </c>
      <c r="G208" s="19">
        <v>296.31668999999999</v>
      </c>
      <c r="H208" s="19">
        <v>304.79728999999998</v>
      </c>
      <c r="I208" s="19">
        <v>310.83465000000001</v>
      </c>
    </row>
    <row r="209" spans="1:9" s="24" customFormat="1" x14ac:dyDescent="0.35">
      <c r="B209" s="19"/>
      <c r="C209" s="19"/>
      <c r="D209" s="19"/>
      <c r="E209" s="19"/>
      <c r="F209" s="19"/>
      <c r="G209" s="19"/>
      <c r="H209" s="19"/>
      <c r="I209" s="19"/>
    </row>
    <row r="210" spans="1:9" s="24" customFormat="1" x14ac:dyDescent="0.35">
      <c r="B210" s="19"/>
      <c r="C210" s="19"/>
      <c r="D210" s="19"/>
      <c r="E210" s="19"/>
      <c r="F210" s="19"/>
      <c r="G210" s="19"/>
      <c r="H210" s="19"/>
      <c r="I210" s="19"/>
    </row>
    <row r="211" spans="1:9" s="24" customFormat="1" x14ac:dyDescent="0.35">
      <c r="B211" s="19"/>
      <c r="C211" s="19"/>
      <c r="D211" s="19"/>
      <c r="E211" s="19"/>
      <c r="F211" s="19"/>
      <c r="G211" s="19"/>
      <c r="H211" s="19"/>
      <c r="I211" s="19"/>
    </row>
    <row r="212" spans="1:9" s="24" customFormat="1" x14ac:dyDescent="0.35">
      <c r="A212" s="2" t="s">
        <v>3</v>
      </c>
      <c r="B212" s="24" t="s">
        <v>137</v>
      </c>
      <c r="C212" s="19"/>
      <c r="D212" s="19"/>
      <c r="E212" s="19"/>
      <c r="F212" s="19"/>
      <c r="G212" s="19"/>
      <c r="H212" s="19"/>
      <c r="I212" s="19"/>
    </row>
    <row r="213" spans="1:9" s="24" customFormat="1" x14ac:dyDescent="0.35">
      <c r="A213" s="3" t="s">
        <v>4</v>
      </c>
      <c r="B213" s="24" t="s">
        <v>7</v>
      </c>
      <c r="C213" s="19"/>
      <c r="D213" s="19"/>
      <c r="E213" s="19"/>
      <c r="F213" s="19"/>
      <c r="G213" s="19"/>
      <c r="H213" s="19"/>
      <c r="I213" s="19"/>
    </row>
    <row r="214" spans="1:9" s="24" customFormat="1" x14ac:dyDescent="0.35">
      <c r="A214" s="3" t="s">
        <v>5</v>
      </c>
      <c r="B214" s="24" t="s">
        <v>136</v>
      </c>
      <c r="C214" s="19"/>
      <c r="D214" s="19"/>
      <c r="E214" s="19"/>
      <c r="F214" s="19"/>
      <c r="G214" s="19"/>
      <c r="H214" s="19"/>
      <c r="I214" s="19"/>
    </row>
    <row r="215" spans="1:9" s="24" customFormat="1" x14ac:dyDescent="0.35">
      <c r="A215" s="3" t="s">
        <v>2</v>
      </c>
      <c r="B215" s="24" t="s">
        <v>246</v>
      </c>
      <c r="C215" s="19"/>
      <c r="D215" s="19"/>
      <c r="E215" s="19"/>
      <c r="F215" s="19"/>
      <c r="G215" s="19"/>
      <c r="H215" s="19"/>
      <c r="I215" s="19"/>
    </row>
    <row r="216" spans="1:9" s="24" customFormat="1" x14ac:dyDescent="0.35">
      <c r="B216" s="19"/>
      <c r="C216" s="19"/>
      <c r="D216" s="19"/>
      <c r="E216" s="19"/>
      <c r="F216" s="19"/>
      <c r="G216" s="19"/>
      <c r="H216" s="19"/>
      <c r="I216" s="19"/>
    </row>
    <row r="217" spans="1:9" s="24" customFormat="1" x14ac:dyDescent="0.35">
      <c r="B217" s="91">
        <v>2020</v>
      </c>
      <c r="C217" s="91"/>
      <c r="D217" s="19"/>
      <c r="E217" s="19"/>
      <c r="F217" s="19"/>
      <c r="G217" s="19"/>
      <c r="H217" s="19"/>
      <c r="I217" s="19"/>
    </row>
    <row r="218" spans="1:9" s="24" customFormat="1" x14ac:dyDescent="0.35">
      <c r="A218" s="4"/>
      <c r="B218" s="50" t="s">
        <v>42</v>
      </c>
      <c r="C218" s="50" t="s">
        <v>43</v>
      </c>
      <c r="D218" s="19"/>
      <c r="E218" s="19"/>
      <c r="F218" s="19"/>
      <c r="G218" s="19"/>
      <c r="H218" s="19"/>
      <c r="I218" s="19"/>
    </row>
    <row r="219" spans="1:9" s="24" customFormat="1" x14ac:dyDescent="0.35">
      <c r="A219" s="64" t="s">
        <v>115</v>
      </c>
      <c r="B219" s="19">
        <v>275.39485000000002</v>
      </c>
      <c r="C219" s="19">
        <v>263.06655000000001</v>
      </c>
      <c r="D219" s="19"/>
      <c r="E219" s="19"/>
      <c r="F219" s="19"/>
      <c r="G219" s="19"/>
      <c r="H219" s="19"/>
      <c r="I219" s="19"/>
    </row>
    <row r="220" spans="1:9" s="24" customFormat="1" x14ac:dyDescent="0.35">
      <c r="A220" s="54" t="s">
        <v>116</v>
      </c>
      <c r="B220" s="19">
        <v>320.15713</v>
      </c>
      <c r="C220" s="19">
        <v>226.84696</v>
      </c>
      <c r="D220" s="19"/>
      <c r="E220" s="19"/>
      <c r="F220" s="19"/>
      <c r="G220" s="19"/>
      <c r="H220" s="19"/>
      <c r="I220" s="19"/>
    </row>
    <row r="221" spans="1:9" s="24" customFormat="1" x14ac:dyDescent="0.35">
      <c r="A221" s="54" t="s">
        <v>117</v>
      </c>
      <c r="B221" s="19">
        <v>344.49466000000001</v>
      </c>
      <c r="C221" s="19">
        <v>251.48419999999999</v>
      </c>
      <c r="D221" s="19"/>
      <c r="E221" s="19"/>
      <c r="F221" s="19"/>
      <c r="G221" s="19"/>
      <c r="H221" s="19"/>
      <c r="I221" s="19"/>
    </row>
    <row r="222" spans="1:9" s="24" customFormat="1" x14ac:dyDescent="0.35">
      <c r="A222" s="54" t="s">
        <v>118</v>
      </c>
      <c r="B222" s="19">
        <v>348.30203999999998</v>
      </c>
      <c r="C222" s="19">
        <v>276.56506999999999</v>
      </c>
      <c r="D222" s="19"/>
      <c r="E222" s="19"/>
      <c r="F222" s="19"/>
      <c r="G222" s="19"/>
      <c r="H222" s="19"/>
      <c r="I222" s="19"/>
    </row>
    <row r="223" spans="1:9" s="24" customFormat="1" x14ac:dyDescent="0.35">
      <c r="A223" s="54" t="s">
        <v>119</v>
      </c>
      <c r="B223" s="19">
        <v>349.41455999999999</v>
      </c>
      <c r="C223" s="19">
        <v>296.22611000000001</v>
      </c>
      <c r="D223" s="19"/>
      <c r="E223" s="19"/>
      <c r="F223" s="19"/>
      <c r="G223" s="19"/>
      <c r="H223" s="19"/>
      <c r="I223" s="19"/>
    </row>
    <row r="224" spans="1:9" s="24" customFormat="1" x14ac:dyDescent="0.35">
      <c r="A224" s="54" t="s">
        <v>120</v>
      </c>
      <c r="B224" s="19">
        <v>357.88123999999999</v>
      </c>
      <c r="C224" s="19">
        <v>309.16057999999998</v>
      </c>
      <c r="D224" s="19"/>
      <c r="E224" s="19"/>
      <c r="F224" s="19"/>
      <c r="G224" s="19"/>
      <c r="H224" s="19"/>
      <c r="I224" s="19"/>
    </row>
    <row r="225" spans="1:9" s="24" customFormat="1" x14ac:dyDescent="0.35">
      <c r="A225" s="54" t="s">
        <v>121</v>
      </c>
      <c r="B225" s="19">
        <v>365.46222</v>
      </c>
      <c r="C225" s="19">
        <v>316.50501000000003</v>
      </c>
      <c r="D225" s="19"/>
      <c r="E225" s="19"/>
      <c r="F225" s="19"/>
      <c r="G225" s="19"/>
      <c r="H225" s="19"/>
      <c r="I225" s="19"/>
    </row>
    <row r="226" spans="1:9" s="24" customFormat="1" x14ac:dyDescent="0.35">
      <c r="A226" s="54" t="s">
        <v>122</v>
      </c>
      <c r="B226" s="19">
        <v>359.08562000000001</v>
      </c>
      <c r="C226" s="19">
        <v>325.44923999999997</v>
      </c>
      <c r="D226" s="19"/>
      <c r="E226" s="19"/>
      <c r="F226" s="19"/>
      <c r="G226" s="19"/>
      <c r="H226" s="19"/>
      <c r="I226" s="19"/>
    </row>
    <row r="227" spans="1:9" s="24" customFormat="1" x14ac:dyDescent="0.35">
      <c r="A227" s="54" t="s">
        <v>123</v>
      </c>
      <c r="B227" s="19">
        <v>358.41104000000001</v>
      </c>
      <c r="C227" s="19">
        <v>329.85505000000001</v>
      </c>
      <c r="D227" s="19"/>
      <c r="E227" s="19"/>
      <c r="F227" s="19"/>
      <c r="G227" s="19"/>
      <c r="H227" s="19"/>
      <c r="I227" s="19"/>
    </row>
    <row r="228" spans="1:9" s="24" customFormat="1" x14ac:dyDescent="0.35">
      <c r="A228" s="54" t="s">
        <v>76</v>
      </c>
      <c r="B228" s="19">
        <v>341.99374999999998</v>
      </c>
      <c r="C228" s="19">
        <v>329.04948000000002</v>
      </c>
      <c r="D228" s="19"/>
      <c r="E228" s="19"/>
      <c r="F228" s="19"/>
      <c r="G228" s="19"/>
      <c r="H228" s="19"/>
      <c r="I228" s="19"/>
    </row>
    <row r="229" spans="1:9" s="24" customFormat="1" x14ac:dyDescent="0.35">
      <c r="A229" s="54"/>
      <c r="B229" s="19"/>
      <c r="C229" s="19"/>
      <c r="D229" s="19"/>
      <c r="E229" s="19"/>
      <c r="F229" s="19"/>
      <c r="G229" s="19"/>
      <c r="H229" s="19"/>
      <c r="I229" s="19"/>
    </row>
    <row r="230" spans="1:9" s="24" customFormat="1" x14ac:dyDescent="0.35">
      <c r="A230" s="54"/>
      <c r="B230" s="19"/>
      <c r="C230" s="19"/>
      <c r="D230" s="19"/>
      <c r="E230" s="19"/>
      <c r="F230" s="19"/>
      <c r="G230" s="19"/>
      <c r="H230" s="19"/>
      <c r="I230" s="19"/>
    </row>
    <row r="231" spans="1:9" s="24" customFormat="1" x14ac:dyDescent="0.35">
      <c r="A231" s="54"/>
      <c r="B231" s="19"/>
      <c r="C231" s="19"/>
      <c r="D231" s="19"/>
      <c r="E231" s="19"/>
      <c r="F231" s="19"/>
      <c r="G231" s="19"/>
      <c r="H231" s="19"/>
      <c r="I231" s="19"/>
    </row>
    <row r="232" spans="1:9" s="24" customFormat="1" x14ac:dyDescent="0.35">
      <c r="A232" s="2" t="s">
        <v>3</v>
      </c>
      <c r="B232" s="24" t="s">
        <v>138</v>
      </c>
      <c r="C232" s="30"/>
      <c r="D232" s="37"/>
      <c r="E232" s="19"/>
      <c r="F232" s="19"/>
      <c r="G232" s="19"/>
      <c r="H232" s="19"/>
      <c r="I232" s="19"/>
    </row>
    <row r="233" spans="1:9" s="24" customFormat="1" x14ac:dyDescent="0.35">
      <c r="A233" s="3" t="s">
        <v>4</v>
      </c>
      <c r="B233" s="30" t="s">
        <v>7</v>
      </c>
      <c r="C233" s="30"/>
      <c r="D233" s="37"/>
      <c r="E233" s="19"/>
      <c r="F233" s="19"/>
      <c r="G233" s="19"/>
      <c r="H233" s="19"/>
      <c r="I233" s="19"/>
    </row>
    <row r="234" spans="1:9" s="24" customFormat="1" x14ac:dyDescent="0.35">
      <c r="A234" s="3" t="s">
        <v>5</v>
      </c>
      <c r="B234" s="24" t="s">
        <v>136</v>
      </c>
      <c r="C234" s="30"/>
      <c r="D234" s="37"/>
      <c r="E234" s="19"/>
      <c r="F234" s="19"/>
      <c r="G234" s="19"/>
      <c r="H234" s="19"/>
      <c r="I234" s="19"/>
    </row>
    <row r="235" spans="1:9" s="24" customFormat="1" x14ac:dyDescent="0.35">
      <c r="A235" s="3" t="s">
        <v>2</v>
      </c>
      <c r="B235" s="24" t="s">
        <v>246</v>
      </c>
      <c r="C235" s="19"/>
      <c r="D235" s="19"/>
      <c r="E235" s="19"/>
      <c r="F235" s="19"/>
      <c r="G235" s="19"/>
      <c r="H235" s="19"/>
      <c r="I235" s="19"/>
    </row>
    <row r="236" spans="1:9" s="24" customFormat="1" x14ac:dyDescent="0.35">
      <c r="B236" s="12"/>
      <c r="C236" s="12"/>
      <c r="D236" s="12"/>
      <c r="E236" s="12"/>
      <c r="F236" s="12"/>
      <c r="G236" s="12"/>
      <c r="H236" s="12"/>
      <c r="I236" s="12"/>
    </row>
    <row r="237" spans="1:9" s="24" customFormat="1" x14ac:dyDescent="0.35">
      <c r="A237" s="4"/>
      <c r="B237" s="4">
        <v>2013</v>
      </c>
      <c r="C237" s="4">
        <v>2014</v>
      </c>
      <c r="D237" s="4">
        <v>2015</v>
      </c>
      <c r="E237" s="4">
        <v>2016</v>
      </c>
      <c r="F237" s="4">
        <v>2017</v>
      </c>
      <c r="G237" s="4">
        <v>2018</v>
      </c>
      <c r="H237" s="4">
        <v>2019</v>
      </c>
      <c r="I237" s="4">
        <v>2020</v>
      </c>
    </row>
    <row r="238" spans="1:9" s="24" customFormat="1" x14ac:dyDescent="0.35">
      <c r="A238" s="24" t="s">
        <v>42</v>
      </c>
      <c r="B238" s="19">
        <v>291.69062000000002</v>
      </c>
      <c r="C238" s="19">
        <v>310.11394000000001</v>
      </c>
      <c r="D238" s="19">
        <v>325.12124999999997</v>
      </c>
      <c r="E238" s="19">
        <v>315.36871000000002</v>
      </c>
      <c r="F238" s="19">
        <v>318.76188000000002</v>
      </c>
      <c r="G238" s="19">
        <v>299.17860000000002</v>
      </c>
      <c r="H238" s="19">
        <v>308.74678999999998</v>
      </c>
      <c r="I238" s="19">
        <v>319.09741000000002</v>
      </c>
    </row>
    <row r="239" spans="1:9" s="24" customFormat="1" x14ac:dyDescent="0.35">
      <c r="A239" s="24" t="s">
        <v>43</v>
      </c>
      <c r="B239" s="19">
        <v>258.20916</v>
      </c>
      <c r="C239" s="19">
        <v>276.3143</v>
      </c>
      <c r="D239" s="19">
        <v>289.75799999999998</v>
      </c>
      <c r="E239" s="19">
        <v>284.95827000000003</v>
      </c>
      <c r="F239" s="19">
        <v>290.68189999999998</v>
      </c>
      <c r="G239" s="19">
        <v>283.97143999999997</v>
      </c>
      <c r="H239" s="19">
        <v>289.09701999999999</v>
      </c>
      <c r="I239" s="19">
        <v>300.21447000000001</v>
      </c>
    </row>
    <row r="240" spans="1:9" s="24" customFormat="1" x14ac:dyDescent="0.35">
      <c r="B240" s="19"/>
      <c r="C240" s="19"/>
      <c r="D240" s="19"/>
      <c r="E240" s="19"/>
      <c r="F240" s="19"/>
      <c r="G240" s="19"/>
      <c r="H240" s="19"/>
      <c r="I240" s="19"/>
    </row>
    <row r="241" spans="1:9" s="24" customFormat="1" x14ac:dyDescent="0.35">
      <c r="B241" s="19"/>
      <c r="C241" s="19"/>
      <c r="D241" s="19"/>
      <c r="E241" s="19"/>
      <c r="F241" s="19"/>
      <c r="G241" s="19"/>
      <c r="H241" s="19"/>
      <c r="I241" s="19"/>
    </row>
    <row r="242" spans="1:9" s="24" customFormat="1" x14ac:dyDescent="0.35">
      <c r="B242" s="19"/>
      <c r="C242" s="19"/>
      <c r="D242" s="19"/>
      <c r="E242" s="19"/>
      <c r="F242" s="19"/>
      <c r="G242" s="19"/>
      <c r="H242" s="19"/>
      <c r="I242" s="19"/>
    </row>
    <row r="243" spans="1:9" s="24" customFormat="1" x14ac:dyDescent="0.35">
      <c r="A243" s="2" t="s">
        <v>3</v>
      </c>
      <c r="B243" s="24" t="s">
        <v>139</v>
      </c>
      <c r="C243" s="19"/>
      <c r="D243" s="19"/>
      <c r="E243" s="19"/>
      <c r="F243" s="19"/>
      <c r="G243" s="19"/>
      <c r="H243" s="19"/>
      <c r="I243" s="19"/>
    </row>
    <row r="244" spans="1:9" s="24" customFormat="1" x14ac:dyDescent="0.35">
      <c r="A244" s="3" t="s">
        <v>4</v>
      </c>
      <c r="B244" s="30" t="s">
        <v>7</v>
      </c>
      <c r="C244" s="19"/>
      <c r="D244" s="19"/>
      <c r="E244" s="19"/>
      <c r="F244" s="19"/>
      <c r="G244" s="19"/>
      <c r="H244" s="19"/>
      <c r="I244" s="19"/>
    </row>
    <row r="245" spans="1:9" s="24" customFormat="1" x14ac:dyDescent="0.35">
      <c r="A245" s="3" t="s">
        <v>5</v>
      </c>
      <c r="B245" s="24" t="s">
        <v>136</v>
      </c>
      <c r="C245" s="12"/>
      <c r="D245" s="12"/>
      <c r="E245" s="12"/>
      <c r="F245" s="12"/>
      <c r="G245" s="12"/>
      <c r="H245" s="12"/>
      <c r="I245" s="12"/>
    </row>
    <row r="246" spans="1:9" s="24" customFormat="1" x14ac:dyDescent="0.35">
      <c r="A246" s="3" t="s">
        <v>2</v>
      </c>
      <c r="B246" s="24" t="s">
        <v>245</v>
      </c>
      <c r="C246" s="12"/>
      <c r="D246" s="12"/>
      <c r="E246" s="12"/>
      <c r="F246" s="12"/>
      <c r="G246" s="12"/>
      <c r="H246" s="12"/>
      <c r="I246" s="12"/>
    </row>
    <row r="247" spans="1:9" s="24" customFormat="1" x14ac:dyDescent="0.35">
      <c r="B247" s="12"/>
      <c r="C247" s="12"/>
      <c r="D247" s="12"/>
      <c r="E247" s="12"/>
      <c r="F247" s="12"/>
      <c r="G247" s="12"/>
      <c r="H247" s="12"/>
      <c r="I247" s="12"/>
    </row>
    <row r="248" spans="1:9" s="24" customFormat="1" x14ac:dyDescent="0.35">
      <c r="A248" s="4"/>
      <c r="B248" s="51">
        <v>2013</v>
      </c>
      <c r="C248" s="51">
        <v>2014</v>
      </c>
      <c r="D248" s="51">
        <v>2015</v>
      </c>
      <c r="E248" s="51">
        <v>2016</v>
      </c>
      <c r="F248" s="51">
        <v>2017</v>
      </c>
      <c r="G248" s="51">
        <v>2018</v>
      </c>
      <c r="H248" s="51">
        <v>2019</v>
      </c>
      <c r="I248" s="51">
        <v>2020</v>
      </c>
    </row>
    <row r="249" spans="1:9" s="24" customFormat="1" x14ac:dyDescent="0.35">
      <c r="A249" s="24" t="s">
        <v>42</v>
      </c>
      <c r="B249" s="19">
        <v>393.54545000000002</v>
      </c>
      <c r="C249" s="19">
        <v>417.40744000000001</v>
      </c>
      <c r="D249" s="19">
        <v>439.67466000000002</v>
      </c>
      <c r="E249" s="19">
        <v>432.12567999999999</v>
      </c>
      <c r="F249" s="19">
        <v>437.72323</v>
      </c>
      <c r="G249" s="19">
        <v>410.13771000000003</v>
      </c>
      <c r="H249" s="19">
        <v>418.77735000000001</v>
      </c>
      <c r="I249" s="19">
        <v>430.86459000000002</v>
      </c>
    </row>
    <row r="250" spans="1:9" s="24" customFormat="1" x14ac:dyDescent="0.35">
      <c r="A250" s="24" t="s">
        <v>43</v>
      </c>
      <c r="B250" s="19">
        <v>342.65082000000001</v>
      </c>
      <c r="C250" s="19">
        <v>365.78645999999998</v>
      </c>
      <c r="D250" s="19">
        <v>385.12833999999998</v>
      </c>
      <c r="E250" s="19">
        <v>382.58260000000001</v>
      </c>
      <c r="F250" s="19">
        <v>391.72494</v>
      </c>
      <c r="G250" s="19">
        <v>382.40381000000002</v>
      </c>
      <c r="H250" s="19">
        <v>386.31297000000001</v>
      </c>
      <c r="I250" s="19">
        <v>400.29460999999998</v>
      </c>
    </row>
    <row r="251" spans="1:9" s="24" customFormat="1" x14ac:dyDescent="0.35">
      <c r="B251" s="19"/>
      <c r="C251" s="19"/>
      <c r="D251" s="19"/>
      <c r="E251" s="19"/>
      <c r="F251" s="19"/>
      <c r="G251" s="19"/>
      <c r="H251" s="19"/>
      <c r="I251" s="19"/>
    </row>
    <row r="252" spans="1:9" s="24" customFormat="1" x14ac:dyDescent="0.35">
      <c r="B252" s="19"/>
      <c r="C252" s="19"/>
      <c r="D252" s="19"/>
      <c r="E252" s="19"/>
      <c r="F252" s="19"/>
      <c r="G252" s="19"/>
      <c r="H252" s="19"/>
      <c r="I252" s="19"/>
    </row>
    <row r="253" spans="1:9" s="24" customFormat="1" x14ac:dyDescent="0.35">
      <c r="B253" s="19"/>
      <c r="C253" s="19"/>
      <c r="D253" s="19"/>
      <c r="E253" s="19"/>
      <c r="F253" s="19"/>
      <c r="G253" s="19"/>
      <c r="H253" s="19"/>
      <c r="I253" s="19"/>
    </row>
    <row r="254" spans="1:9" s="24" customFormat="1" x14ac:dyDescent="0.35">
      <c r="A254" s="2" t="s">
        <v>3</v>
      </c>
      <c r="B254" s="24" t="s">
        <v>140</v>
      </c>
      <c r="C254" s="19"/>
      <c r="D254" s="19"/>
      <c r="E254" s="19"/>
      <c r="F254" s="19"/>
      <c r="G254" s="19"/>
      <c r="H254" s="19"/>
      <c r="I254" s="19"/>
    </row>
    <row r="255" spans="1:9" s="24" customFormat="1" x14ac:dyDescent="0.35">
      <c r="A255" s="3" t="s">
        <v>4</v>
      </c>
      <c r="B255" s="30" t="s">
        <v>7</v>
      </c>
      <c r="C255" s="19"/>
      <c r="D255" s="19"/>
      <c r="E255" s="19"/>
      <c r="F255" s="19"/>
      <c r="G255" s="19"/>
      <c r="H255" s="19"/>
      <c r="I255" s="19"/>
    </row>
    <row r="256" spans="1:9" s="24" customFormat="1" x14ac:dyDescent="0.35">
      <c r="A256" s="3" t="s">
        <v>5</v>
      </c>
      <c r="B256" s="24" t="s">
        <v>136</v>
      </c>
      <c r="C256" s="19"/>
      <c r="D256" s="19"/>
      <c r="E256" s="19"/>
      <c r="F256" s="19"/>
      <c r="G256" s="19"/>
      <c r="H256" s="19"/>
      <c r="I256" s="19"/>
    </row>
    <row r="257" spans="1:9" s="24" customFormat="1" x14ac:dyDescent="0.35">
      <c r="A257" s="3" t="s">
        <v>2</v>
      </c>
      <c r="B257" s="24" t="s">
        <v>246</v>
      </c>
      <c r="C257" s="19"/>
      <c r="D257" s="19"/>
      <c r="E257" s="19"/>
      <c r="F257" s="19"/>
      <c r="G257" s="19"/>
      <c r="H257" s="19"/>
      <c r="I257" s="19"/>
    </row>
    <row r="258" spans="1:9" s="24" customFormat="1" x14ac:dyDescent="0.35">
      <c r="A258" s="31"/>
      <c r="B258"/>
      <c r="C258"/>
      <c r="D258"/>
      <c r="E258"/>
      <c r="F258"/>
      <c r="G258"/>
      <c r="H258" s="31"/>
      <c r="I258"/>
    </row>
    <row r="259" spans="1:9" s="24" customFormat="1" x14ac:dyDescent="0.35">
      <c r="A259" s="4"/>
      <c r="B259" s="4">
        <v>2013</v>
      </c>
      <c r="C259" s="4">
        <v>2014</v>
      </c>
      <c r="D259" s="4">
        <v>2015</v>
      </c>
      <c r="E259" s="4">
        <v>2016</v>
      </c>
      <c r="F259" s="4">
        <v>2017</v>
      </c>
      <c r="G259" s="4">
        <v>2018</v>
      </c>
      <c r="H259" s="4">
        <v>2019</v>
      </c>
      <c r="I259" s="20">
        <v>2020</v>
      </c>
    </row>
    <row r="260" spans="1:9" s="24" customFormat="1" x14ac:dyDescent="0.35">
      <c r="A260" t="s">
        <v>56</v>
      </c>
      <c r="B260" s="65">
        <v>301.85638260000002</v>
      </c>
      <c r="C260" s="65">
        <v>322.18841359999999</v>
      </c>
      <c r="D260" s="65">
        <v>329.00822269999998</v>
      </c>
      <c r="E260" s="65">
        <v>314.56370070000003</v>
      </c>
      <c r="F260" s="65">
        <v>315.28258199999999</v>
      </c>
      <c r="G260" s="65">
        <v>300.2746866</v>
      </c>
      <c r="H260" s="65">
        <v>308.38976509999998</v>
      </c>
      <c r="I260" s="65">
        <v>318.3080023</v>
      </c>
    </row>
    <row r="261" spans="1:9" s="24" customFormat="1" x14ac:dyDescent="0.35">
      <c r="A261" t="s">
        <v>57</v>
      </c>
      <c r="B261" s="65">
        <v>288.8776158</v>
      </c>
      <c r="C261" s="65">
        <v>306.66958019999998</v>
      </c>
      <c r="D261" s="65">
        <v>324.07577629999997</v>
      </c>
      <c r="E261" s="65">
        <v>315.58141269999999</v>
      </c>
      <c r="F261" s="65">
        <v>319.68406490000001</v>
      </c>
      <c r="G261" s="65">
        <v>298.84885700000001</v>
      </c>
      <c r="H261" s="65">
        <v>308.84647159999997</v>
      </c>
      <c r="I261" s="65">
        <v>319.36292479999997</v>
      </c>
    </row>
    <row r="262" spans="1:9" s="24" customFormat="1" x14ac:dyDescent="0.35">
      <c r="A262" t="s">
        <v>58</v>
      </c>
      <c r="B262" s="65">
        <v>270.13164080000001</v>
      </c>
      <c r="C262" s="65">
        <v>287.4666671</v>
      </c>
      <c r="D262" s="65">
        <v>299.85181929999999</v>
      </c>
      <c r="E262" s="65">
        <v>296.95100129999997</v>
      </c>
      <c r="F262" s="65">
        <v>300.12710900000002</v>
      </c>
      <c r="G262" s="65">
        <v>292.77459540000001</v>
      </c>
      <c r="H262" s="65">
        <v>299.09482580000002</v>
      </c>
      <c r="I262" s="65">
        <v>310.07065460000001</v>
      </c>
    </row>
    <row r="263" spans="1:9" s="24" customFormat="1" x14ac:dyDescent="0.35">
      <c r="A263" t="s">
        <v>59</v>
      </c>
      <c r="B263" s="65">
        <v>246.71296860000001</v>
      </c>
      <c r="C263" s="65">
        <v>265.50026009999999</v>
      </c>
      <c r="D263" s="65">
        <v>279.9468435</v>
      </c>
      <c r="E263" s="65">
        <v>273.86409179999998</v>
      </c>
      <c r="F263" s="65">
        <v>281.16298879999999</v>
      </c>
      <c r="G263" s="65">
        <v>275.03453400000001</v>
      </c>
      <c r="H263" s="65">
        <v>278.52349830000003</v>
      </c>
      <c r="I263" s="65">
        <v>290.01455019999997</v>
      </c>
    </row>
    <row r="264" spans="1:9" s="24" customFormat="1" x14ac:dyDescent="0.35">
      <c r="B264" s="65"/>
      <c r="C264" s="65"/>
      <c r="D264" s="65"/>
      <c r="E264" s="65"/>
      <c r="F264" s="65"/>
      <c r="G264" s="65"/>
      <c r="H264" s="65"/>
      <c r="I264" s="65"/>
    </row>
    <row r="265" spans="1:9" s="24" customFormat="1" x14ac:dyDescent="0.35">
      <c r="B265" s="65"/>
      <c r="C265" s="65"/>
      <c r="D265" s="65"/>
      <c r="E265" s="65"/>
      <c r="F265" s="65"/>
      <c r="G265" s="65"/>
      <c r="H265" s="65"/>
      <c r="I265" s="65"/>
    </row>
    <row r="266" spans="1:9" s="24" customFormat="1" x14ac:dyDescent="0.35">
      <c r="B266" s="65"/>
      <c r="C266" s="65"/>
      <c r="D266" s="65"/>
      <c r="E266" s="65"/>
      <c r="F266" s="65"/>
      <c r="G266" s="65"/>
      <c r="H266" s="65"/>
      <c r="I266" s="65"/>
    </row>
    <row r="267" spans="1:9" s="24" customFormat="1" x14ac:dyDescent="0.35">
      <c r="A267" s="2" t="s">
        <v>3</v>
      </c>
      <c r="B267" s="24" t="s">
        <v>141</v>
      </c>
      <c r="C267" s="65"/>
      <c r="D267" s="65"/>
      <c r="E267" s="65"/>
      <c r="F267" s="65"/>
      <c r="G267" s="65"/>
      <c r="H267" s="65"/>
      <c r="I267" s="65"/>
    </row>
    <row r="268" spans="1:9" s="24" customFormat="1" x14ac:dyDescent="0.35">
      <c r="A268" s="3" t="s">
        <v>4</v>
      </c>
      <c r="B268" s="30" t="s">
        <v>7</v>
      </c>
      <c r="C268" s="65"/>
      <c r="D268" s="65"/>
      <c r="E268" s="65"/>
      <c r="F268" s="65"/>
      <c r="G268" s="65"/>
      <c r="H268" s="65"/>
      <c r="I268" s="65"/>
    </row>
    <row r="269" spans="1:9" s="24" customFormat="1" x14ac:dyDescent="0.35">
      <c r="A269" s="3" t="s">
        <v>5</v>
      </c>
      <c r="B269" s="24" t="s">
        <v>136</v>
      </c>
      <c r="C269" s="65"/>
      <c r="D269" s="65"/>
      <c r="E269" s="65"/>
      <c r="F269" s="65"/>
      <c r="G269" s="65"/>
      <c r="H269" s="65"/>
      <c r="I269" s="65"/>
    </row>
    <row r="270" spans="1:9" s="24" customFormat="1" x14ac:dyDescent="0.35">
      <c r="A270" s="3" t="s">
        <v>2</v>
      </c>
      <c r="B270" s="24" t="s">
        <v>245</v>
      </c>
      <c r="C270" s="65"/>
      <c r="D270" s="65"/>
      <c r="E270" s="65"/>
      <c r="F270" s="65"/>
      <c r="G270" s="65"/>
      <c r="H270" s="65"/>
      <c r="I270" s="65"/>
    </row>
    <row r="271" spans="1:9" s="24" customFormat="1" x14ac:dyDescent="0.35">
      <c r="A271" s="31"/>
      <c r="H271" s="31"/>
    </row>
    <row r="272" spans="1:9" s="24" customFormat="1" x14ac:dyDescent="0.35">
      <c r="A272" s="4"/>
      <c r="B272" s="4">
        <v>2013</v>
      </c>
      <c r="C272" s="4">
        <v>2014</v>
      </c>
      <c r="D272" s="4">
        <v>2015</v>
      </c>
      <c r="E272" s="4">
        <v>2016</v>
      </c>
      <c r="F272" s="4">
        <v>2017</v>
      </c>
      <c r="G272" s="4">
        <v>2018</v>
      </c>
      <c r="H272" s="4">
        <v>2019</v>
      </c>
      <c r="I272" s="20">
        <v>2020</v>
      </c>
    </row>
    <row r="273" spans="1:22" s="24" customFormat="1" x14ac:dyDescent="0.35">
      <c r="A273" s="24" t="s">
        <v>56</v>
      </c>
      <c r="B273" s="65">
        <v>418.74422550000003</v>
      </c>
      <c r="C273" s="65">
        <v>443.94558929999999</v>
      </c>
      <c r="D273" s="65">
        <v>457.32044050000002</v>
      </c>
      <c r="E273" s="65">
        <v>441.49550410000001</v>
      </c>
      <c r="F273" s="65">
        <v>445.688264</v>
      </c>
      <c r="G273" s="65">
        <v>422.19552010000001</v>
      </c>
      <c r="H273" s="65">
        <v>429.9720921</v>
      </c>
      <c r="I273" s="65">
        <v>441.57358599999998</v>
      </c>
    </row>
    <row r="274" spans="1:22" s="24" customFormat="1" x14ac:dyDescent="0.35">
      <c r="A274" s="24" t="s">
        <v>57</v>
      </c>
      <c r="B274" s="65">
        <v>386.57259879999998</v>
      </c>
      <c r="C274" s="65">
        <v>409.8371836</v>
      </c>
      <c r="D274" s="65">
        <v>434.9284925</v>
      </c>
      <c r="E274" s="65">
        <v>429.64988899999997</v>
      </c>
      <c r="F274" s="65">
        <v>435.61210149999999</v>
      </c>
      <c r="G274" s="65">
        <v>406.51034110000001</v>
      </c>
      <c r="H274" s="65">
        <v>415.65181910000001</v>
      </c>
      <c r="I274" s="65">
        <v>427.2626257</v>
      </c>
    </row>
    <row r="275" spans="1:22" s="24" customFormat="1" x14ac:dyDescent="0.35">
      <c r="A275" s="24" t="s">
        <v>58</v>
      </c>
      <c r="B275" s="65">
        <v>362.44950849999998</v>
      </c>
      <c r="C275" s="65">
        <v>384.73451110000002</v>
      </c>
      <c r="D275" s="65">
        <v>402.91306730000002</v>
      </c>
      <c r="E275" s="65">
        <v>402.14850280000002</v>
      </c>
      <c r="F275" s="65">
        <v>407.23852640000001</v>
      </c>
      <c r="G275" s="65">
        <v>396.7324046</v>
      </c>
      <c r="H275" s="65">
        <v>402.7908802</v>
      </c>
      <c r="I275" s="65">
        <v>416.93996529999998</v>
      </c>
    </row>
    <row r="276" spans="1:22" s="24" customFormat="1" x14ac:dyDescent="0.35">
      <c r="A276" s="24" t="s">
        <v>59</v>
      </c>
      <c r="B276" s="65">
        <v>323.56002050000001</v>
      </c>
      <c r="C276" s="65">
        <v>347.41323019999999</v>
      </c>
      <c r="D276" s="65">
        <v>367.84164620000001</v>
      </c>
      <c r="E276" s="65">
        <v>364.48266960000001</v>
      </c>
      <c r="F276" s="65">
        <v>376.09028439999997</v>
      </c>
      <c r="G276" s="65">
        <v>367.85753410000001</v>
      </c>
      <c r="H276" s="65">
        <v>368.88619469999998</v>
      </c>
      <c r="I276" s="65">
        <v>383.06875939999998</v>
      </c>
    </row>
    <row r="277" spans="1:22" s="24" customFormat="1" x14ac:dyDescent="0.35">
      <c r="B277" s="65"/>
      <c r="C277" s="65"/>
      <c r="D277" s="65"/>
      <c r="E277" s="65"/>
      <c r="F277" s="65"/>
      <c r="G277" s="65"/>
      <c r="H277" s="65"/>
      <c r="I277" s="65"/>
    </row>
    <row r="278" spans="1:22" s="24" customFormat="1" x14ac:dyDescent="0.35">
      <c r="B278" s="65"/>
      <c r="C278" s="65"/>
      <c r="D278" s="65"/>
      <c r="E278" s="65"/>
      <c r="F278" s="65"/>
      <c r="G278" s="65"/>
      <c r="H278" s="65"/>
      <c r="I278" s="65"/>
    </row>
    <row r="279" spans="1:22" s="24" customFormat="1" x14ac:dyDescent="0.35">
      <c r="B279" s="65"/>
      <c r="C279" s="65"/>
      <c r="D279" s="65"/>
      <c r="E279" s="65"/>
      <c r="F279" s="65"/>
      <c r="G279" s="65"/>
      <c r="H279" s="65"/>
      <c r="I279" s="65"/>
    </row>
    <row r="280" spans="1:22" s="24" customFormat="1" x14ac:dyDescent="0.35">
      <c r="A280" s="2" t="s">
        <v>3</v>
      </c>
      <c r="B280" s="65" t="s">
        <v>142</v>
      </c>
      <c r="C280" s="65"/>
      <c r="D280" s="65"/>
      <c r="E280" s="65"/>
      <c r="F280" s="65"/>
      <c r="G280" s="65"/>
      <c r="H280" s="65"/>
      <c r="I280" s="65"/>
    </row>
    <row r="281" spans="1:22" s="24" customFormat="1" x14ac:dyDescent="0.35">
      <c r="A281" s="3" t="s">
        <v>4</v>
      </c>
      <c r="B281" s="30" t="s">
        <v>7</v>
      </c>
      <c r="C281" s="65"/>
      <c r="D281" s="65"/>
      <c r="E281" s="65"/>
      <c r="F281" s="65"/>
      <c r="G281" s="65"/>
      <c r="H281" s="65"/>
      <c r="I281" s="65"/>
    </row>
    <row r="282" spans="1:22" s="24" customFormat="1" x14ac:dyDescent="0.35">
      <c r="A282" s="3" t="s">
        <v>5</v>
      </c>
      <c r="B282" s="24" t="s">
        <v>136</v>
      </c>
      <c r="C282" s="12"/>
      <c r="D282" s="12"/>
      <c r="E282" s="12"/>
      <c r="F282" s="12"/>
      <c r="G282" s="12"/>
      <c r="H282" s="12"/>
      <c r="I282" s="12"/>
    </row>
    <row r="283" spans="1:22" s="24" customFormat="1" x14ac:dyDescent="0.35">
      <c r="A283" s="3" t="s">
        <v>2</v>
      </c>
      <c r="B283" s="24" t="s">
        <v>246</v>
      </c>
      <c r="C283" s="12"/>
      <c r="D283" s="12"/>
      <c r="E283" s="12"/>
      <c r="F283" s="12"/>
      <c r="G283" s="12"/>
      <c r="H283" s="12"/>
      <c r="I283" s="12"/>
    </row>
    <row r="284" spans="1:22" x14ac:dyDescent="0.35">
      <c r="A284" s="31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</row>
    <row r="285" spans="1:22" x14ac:dyDescent="0.35">
      <c r="A285" s="4"/>
      <c r="B285" s="59">
        <v>2013</v>
      </c>
      <c r="C285" s="59">
        <v>2014</v>
      </c>
      <c r="D285" s="59">
        <v>2015</v>
      </c>
      <c r="E285" s="59">
        <v>2016</v>
      </c>
      <c r="F285" s="59">
        <v>2017</v>
      </c>
      <c r="G285" s="59">
        <v>2018</v>
      </c>
      <c r="H285" s="59">
        <v>2019</v>
      </c>
      <c r="I285" s="62">
        <v>2020</v>
      </c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</row>
    <row r="286" spans="1:22" x14ac:dyDescent="0.35">
      <c r="A286" t="s">
        <v>35</v>
      </c>
      <c r="B286" s="65">
        <v>282.20269439999998</v>
      </c>
      <c r="C286" s="65">
        <v>304.47083830000003</v>
      </c>
      <c r="D286" s="65">
        <v>325.97203139999999</v>
      </c>
      <c r="E286" s="65">
        <v>312.92674970000002</v>
      </c>
      <c r="F286" s="65">
        <v>323.29590899999999</v>
      </c>
      <c r="G286" s="65">
        <v>305.25037570000001</v>
      </c>
      <c r="H286" s="65">
        <v>309.80774839999998</v>
      </c>
      <c r="I286" s="65">
        <v>321.58370300000001</v>
      </c>
      <c r="K286" s="12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</row>
    <row r="287" spans="1:22" x14ac:dyDescent="0.35">
      <c r="A287" t="s">
        <v>36</v>
      </c>
      <c r="B287" s="65">
        <v>261.12484890000002</v>
      </c>
      <c r="C287" s="65">
        <v>279.1479994</v>
      </c>
      <c r="D287" s="65">
        <v>286.96377740000003</v>
      </c>
      <c r="E287" s="65">
        <v>283.05493589999998</v>
      </c>
      <c r="F287" s="65">
        <v>284.47703910000001</v>
      </c>
      <c r="G287" s="65">
        <v>277.85850219999998</v>
      </c>
      <c r="H287" s="65">
        <v>286.44743979999998</v>
      </c>
      <c r="I287" s="65">
        <v>296.0997807</v>
      </c>
      <c r="K287" s="12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</row>
    <row r="288" spans="1:22" s="24" customFormat="1" x14ac:dyDescent="0.35">
      <c r="B288" s="65"/>
      <c r="C288" s="65"/>
      <c r="D288" s="65"/>
      <c r="E288" s="65"/>
      <c r="F288" s="65"/>
      <c r="G288" s="65"/>
      <c r="H288" s="65"/>
      <c r="I288" s="65"/>
      <c r="K288" s="12"/>
    </row>
    <row r="289" spans="1:25" s="24" customFormat="1" x14ac:dyDescent="0.35">
      <c r="B289" s="65"/>
      <c r="C289" s="65"/>
      <c r="D289" s="65"/>
      <c r="E289" s="65"/>
      <c r="F289" s="65"/>
      <c r="G289" s="65"/>
      <c r="H289" s="65"/>
      <c r="I289" s="65"/>
      <c r="K289" s="12"/>
    </row>
    <row r="290" spans="1:25" s="24" customFormat="1" x14ac:dyDescent="0.35">
      <c r="B290" s="65"/>
      <c r="C290" s="65"/>
      <c r="D290" s="65"/>
      <c r="E290" s="65"/>
      <c r="F290" s="65"/>
      <c r="G290" s="65"/>
      <c r="H290" s="65"/>
      <c r="I290" s="65"/>
      <c r="K290" s="12"/>
    </row>
    <row r="291" spans="1:25" s="24" customFormat="1" x14ac:dyDescent="0.35">
      <c r="A291" s="2" t="s">
        <v>3</v>
      </c>
      <c r="B291" s="65" t="s">
        <v>143</v>
      </c>
      <c r="C291" s="65"/>
      <c r="D291" s="65"/>
      <c r="E291" s="65"/>
      <c r="F291" s="65"/>
      <c r="G291" s="65"/>
      <c r="H291" s="65"/>
      <c r="I291" s="65"/>
      <c r="K291" s="12"/>
    </row>
    <row r="292" spans="1:25" s="24" customFormat="1" x14ac:dyDescent="0.35">
      <c r="A292" s="3" t="s">
        <v>4</v>
      </c>
      <c r="B292" s="30" t="s">
        <v>7</v>
      </c>
      <c r="C292" s="65"/>
      <c r="D292" s="65"/>
      <c r="E292" s="65"/>
      <c r="F292" s="65"/>
      <c r="G292" s="65"/>
      <c r="H292" s="65"/>
      <c r="I292" s="65"/>
      <c r="K292" s="12"/>
    </row>
    <row r="293" spans="1:25" x14ac:dyDescent="0.35">
      <c r="A293" s="3" t="s">
        <v>5</v>
      </c>
      <c r="B293" s="24" t="s">
        <v>136</v>
      </c>
      <c r="I293" s="12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</row>
    <row r="294" spans="1:25" x14ac:dyDescent="0.35">
      <c r="A294" s="3" t="s">
        <v>2</v>
      </c>
      <c r="B294" s="24" t="s">
        <v>245</v>
      </c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</row>
    <row r="295" spans="1:25" x14ac:dyDescent="0.35">
      <c r="A295" s="31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</row>
    <row r="296" spans="1:25" x14ac:dyDescent="0.35">
      <c r="A296" s="4"/>
      <c r="B296" s="4">
        <v>2012</v>
      </c>
      <c r="C296" s="4">
        <v>2013</v>
      </c>
      <c r="D296" s="4">
        <v>2014</v>
      </c>
      <c r="E296" s="4">
        <v>2015</v>
      </c>
      <c r="F296" s="4">
        <v>2016</v>
      </c>
      <c r="G296" s="4">
        <v>2017</v>
      </c>
      <c r="H296" s="4">
        <v>2018</v>
      </c>
      <c r="I296" s="4">
        <v>2019</v>
      </c>
      <c r="J296" s="20">
        <v>2020</v>
      </c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</row>
    <row r="297" spans="1:25" x14ac:dyDescent="0.35">
      <c r="A297" t="s">
        <v>35</v>
      </c>
      <c r="B297" s="65">
        <v>358.3733105</v>
      </c>
      <c r="C297" s="65">
        <v>377.09142279999998</v>
      </c>
      <c r="D297" s="65">
        <v>406.2751758</v>
      </c>
      <c r="E297" s="65">
        <v>437.25548190000001</v>
      </c>
      <c r="F297" s="65">
        <v>424.37534440000002</v>
      </c>
      <c r="G297" s="65">
        <v>440.00554199999999</v>
      </c>
      <c r="H297" s="65">
        <v>416.03073180000001</v>
      </c>
      <c r="I297" s="65">
        <v>417.5796775</v>
      </c>
      <c r="J297" s="19">
        <v>432.80332379999999</v>
      </c>
      <c r="K297" s="12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</row>
    <row r="298" spans="1:25" x14ac:dyDescent="0.35">
      <c r="A298" t="s">
        <v>36</v>
      </c>
      <c r="B298" s="65">
        <v>352.3183722</v>
      </c>
      <c r="C298" s="65">
        <v>346.19112360000003</v>
      </c>
      <c r="D298" s="65">
        <v>371.08349040000002</v>
      </c>
      <c r="E298" s="65">
        <v>382.66580010000001</v>
      </c>
      <c r="F298" s="65">
        <v>381.57951969999999</v>
      </c>
      <c r="G298" s="65">
        <v>384.21585140000002</v>
      </c>
      <c r="H298" s="65">
        <v>374.1451568</v>
      </c>
      <c r="I298" s="65">
        <v>382.91211010000001</v>
      </c>
      <c r="J298" s="19">
        <v>394.29905280000003</v>
      </c>
      <c r="K298" s="12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</row>
    <row r="299" spans="1:25" s="24" customFormat="1" x14ac:dyDescent="0.35"/>
    <row r="300" spans="1:25" s="24" customFormat="1" x14ac:dyDescent="0.35"/>
    <row r="301" spans="1:25" s="24" customFormat="1" x14ac:dyDescent="0.35"/>
    <row r="302" spans="1:25" s="24" customFormat="1" x14ac:dyDescent="0.35">
      <c r="A302" s="2" t="s">
        <v>3</v>
      </c>
      <c r="B302" s="55" t="s">
        <v>144</v>
      </c>
    </row>
    <row r="303" spans="1:25" x14ac:dyDescent="0.35">
      <c r="A303" s="3" t="s">
        <v>4</v>
      </c>
      <c r="B303" s="30" t="s">
        <v>7</v>
      </c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</row>
    <row r="304" spans="1:25" s="24" customFormat="1" x14ac:dyDescent="0.35">
      <c r="A304" s="3" t="s">
        <v>5</v>
      </c>
      <c r="B304" s="24" t="s">
        <v>136</v>
      </c>
      <c r="C304" s="65"/>
      <c r="D304" s="65"/>
      <c r="E304" s="65"/>
      <c r="F304" s="65"/>
      <c r="G304" s="65"/>
      <c r="H304" s="65"/>
      <c r="I304" s="65"/>
    </row>
    <row r="305" spans="1:25" x14ac:dyDescent="0.35">
      <c r="A305" s="3" t="s">
        <v>2</v>
      </c>
      <c r="B305" s="24" t="s">
        <v>246</v>
      </c>
      <c r="Q305" s="12"/>
      <c r="R305" s="12"/>
      <c r="S305" s="12"/>
      <c r="T305" s="12"/>
      <c r="U305" s="12"/>
      <c r="V305" s="12"/>
      <c r="W305" s="12"/>
      <c r="X305" s="12"/>
      <c r="Y305" s="12"/>
    </row>
    <row r="306" spans="1:25" x14ac:dyDescent="0.35">
      <c r="H306" s="31"/>
      <c r="Q306" s="12"/>
      <c r="R306" s="12"/>
      <c r="S306" s="12"/>
      <c r="T306" s="12"/>
      <c r="U306" s="12"/>
      <c r="V306" s="12"/>
      <c r="W306" s="12"/>
      <c r="X306" s="12"/>
      <c r="Y306" s="12"/>
    </row>
    <row r="307" spans="1:25" x14ac:dyDescent="0.35">
      <c r="A307" s="4"/>
      <c r="B307" s="59">
        <v>2013</v>
      </c>
      <c r="C307" s="59">
        <v>2014</v>
      </c>
      <c r="D307" s="59">
        <v>2015</v>
      </c>
      <c r="E307" s="59">
        <v>2016</v>
      </c>
      <c r="F307" s="59">
        <v>2017</v>
      </c>
      <c r="G307" s="59">
        <v>2018</v>
      </c>
      <c r="H307" s="59">
        <v>2019</v>
      </c>
      <c r="I307" s="62">
        <v>2020</v>
      </c>
      <c r="M307" s="24"/>
      <c r="N307" s="24"/>
      <c r="O307" s="24"/>
      <c r="P307" s="24"/>
      <c r="Q307" s="12"/>
      <c r="R307" s="12"/>
      <c r="S307" s="12"/>
      <c r="T307" s="12"/>
      <c r="U307" s="12"/>
      <c r="V307" s="12"/>
      <c r="W307" s="12"/>
      <c r="X307" s="12"/>
      <c r="Y307" s="12"/>
    </row>
    <row r="308" spans="1:25" x14ac:dyDescent="0.35">
      <c r="A308" t="s">
        <v>37</v>
      </c>
      <c r="B308" s="65">
        <v>152.6231702</v>
      </c>
      <c r="C308" s="65">
        <v>170.0212238</v>
      </c>
      <c r="D308" s="65">
        <v>164.5204712</v>
      </c>
      <c r="E308" s="65">
        <v>169.9556111</v>
      </c>
      <c r="F308" s="65">
        <v>169.059483</v>
      </c>
      <c r="G308" s="65">
        <v>168.53510069999999</v>
      </c>
      <c r="H308" s="65">
        <v>172.751859</v>
      </c>
      <c r="I308" s="65">
        <v>167.88786690000001</v>
      </c>
      <c r="L308" s="12"/>
      <c r="M308" s="24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</row>
    <row r="309" spans="1:25" x14ac:dyDescent="0.35">
      <c r="A309" t="s">
        <v>38</v>
      </c>
      <c r="B309" s="65">
        <v>231.4300102</v>
      </c>
      <c r="C309" s="65">
        <v>240.69560989999999</v>
      </c>
      <c r="D309" s="65">
        <v>254.431692</v>
      </c>
      <c r="E309" s="65">
        <v>265.02746769999999</v>
      </c>
      <c r="F309" s="65">
        <v>272.30269440000001</v>
      </c>
      <c r="G309" s="65">
        <v>256.5786526</v>
      </c>
      <c r="H309" s="65">
        <v>262.16686529999998</v>
      </c>
      <c r="I309" s="65">
        <v>270.74733930000002</v>
      </c>
      <c r="L309" s="12"/>
      <c r="M309" s="24"/>
      <c r="N309" s="12"/>
      <c r="O309" s="12"/>
      <c r="P309" s="24"/>
      <c r="Q309" s="12"/>
      <c r="R309" s="12"/>
      <c r="S309" s="12"/>
      <c r="T309" s="12"/>
      <c r="U309" s="12"/>
      <c r="V309" s="12"/>
      <c r="W309" s="12"/>
      <c r="X309" s="12"/>
      <c r="Y309" s="12"/>
    </row>
    <row r="310" spans="1:25" x14ac:dyDescent="0.35">
      <c r="A310" t="s">
        <v>39</v>
      </c>
      <c r="B310" s="65">
        <v>278.81864059999998</v>
      </c>
      <c r="C310" s="65">
        <v>301.08379739999998</v>
      </c>
      <c r="D310" s="65">
        <v>321.6162971</v>
      </c>
      <c r="E310" s="65">
        <v>318.44271730000003</v>
      </c>
      <c r="F310" s="65">
        <v>322.97260510000001</v>
      </c>
      <c r="G310" s="65">
        <v>308.45050259999999</v>
      </c>
      <c r="H310" s="65">
        <v>314.28886019999999</v>
      </c>
      <c r="I310" s="65">
        <v>322.26412720000002</v>
      </c>
      <c r="L310" s="12"/>
      <c r="M310" s="24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</row>
    <row r="311" spans="1:25" x14ac:dyDescent="0.35">
      <c r="A311" t="s">
        <v>40</v>
      </c>
      <c r="B311" s="65">
        <v>299.45404710000003</v>
      </c>
      <c r="C311" s="65">
        <v>315.80182660000003</v>
      </c>
      <c r="D311" s="65">
        <v>328.66299509999999</v>
      </c>
      <c r="E311" s="65">
        <v>315.2386123</v>
      </c>
      <c r="F311" s="65">
        <v>320.78724269999998</v>
      </c>
      <c r="G311" s="65">
        <v>307.89335629999999</v>
      </c>
      <c r="H311" s="65">
        <v>313.99173450000001</v>
      </c>
      <c r="I311" s="65">
        <v>326.32393059999998</v>
      </c>
      <c r="L311" s="12"/>
      <c r="M311" s="24"/>
      <c r="N311" s="12"/>
      <c r="O311" s="12"/>
      <c r="P311" s="12"/>
      <c r="Q311" s="12"/>
      <c r="R311" s="12"/>
      <c r="S311" s="12"/>
      <c r="T311" s="12"/>
      <c r="U311" s="24"/>
      <c r="V311" s="24"/>
      <c r="W311" s="24"/>
      <c r="X311" s="24"/>
      <c r="Y311" s="24"/>
    </row>
    <row r="312" spans="1:25" x14ac:dyDescent="0.35">
      <c r="A312" t="s">
        <v>41</v>
      </c>
      <c r="B312" s="65">
        <v>268.85295170000001</v>
      </c>
      <c r="C312" s="65">
        <v>284.19287839999998</v>
      </c>
      <c r="D312" s="65">
        <v>287.55691999999999</v>
      </c>
      <c r="E312" s="65">
        <v>289.39153169999997</v>
      </c>
      <c r="F312" s="65">
        <v>289.47924840000002</v>
      </c>
      <c r="G312" s="65">
        <v>292.77703220000001</v>
      </c>
      <c r="H312" s="65">
        <v>302.65048940000003</v>
      </c>
      <c r="I312" s="65">
        <v>317.27164699999997</v>
      </c>
      <c r="L312" s="12"/>
      <c r="M312" s="24"/>
      <c r="N312" s="12"/>
      <c r="O312" s="12"/>
      <c r="P312" s="12"/>
      <c r="Q312" s="12"/>
      <c r="R312" s="12"/>
      <c r="S312" s="12"/>
      <c r="T312" s="12"/>
      <c r="U312" s="24"/>
      <c r="V312" s="24"/>
      <c r="W312" s="24"/>
      <c r="X312" s="24"/>
      <c r="Y312" s="24"/>
    </row>
    <row r="313" spans="1:25" s="24" customFormat="1" x14ac:dyDescent="0.35">
      <c r="B313" s="65"/>
      <c r="C313" s="65"/>
      <c r="D313" s="65"/>
      <c r="E313" s="65"/>
      <c r="F313" s="65"/>
      <c r="G313" s="65"/>
      <c r="H313" s="65"/>
      <c r="I313" s="65"/>
      <c r="L313" s="12"/>
      <c r="N313" s="12"/>
      <c r="O313" s="12"/>
      <c r="P313" s="12"/>
      <c r="Q313" s="12"/>
      <c r="R313" s="12"/>
      <c r="S313" s="12"/>
      <c r="T313" s="12"/>
    </row>
    <row r="314" spans="1:25" s="24" customFormat="1" x14ac:dyDescent="0.35">
      <c r="B314" s="65"/>
      <c r="C314" s="65"/>
      <c r="D314" s="65"/>
      <c r="E314" s="65"/>
      <c r="F314" s="65"/>
      <c r="G314" s="65"/>
      <c r="H314" s="65"/>
      <c r="I314" s="65"/>
      <c r="L314" s="12"/>
      <c r="N314" s="12"/>
      <c r="O314" s="12"/>
      <c r="P314" s="12"/>
      <c r="Q314" s="12"/>
      <c r="R314" s="12"/>
      <c r="S314" s="12"/>
      <c r="T314" s="12"/>
    </row>
    <row r="315" spans="1:25" s="24" customFormat="1" x14ac:dyDescent="0.35">
      <c r="B315" s="65"/>
      <c r="C315" s="65"/>
      <c r="D315" s="65"/>
      <c r="E315" s="65"/>
      <c r="F315" s="65"/>
      <c r="G315" s="65"/>
      <c r="H315" s="65"/>
      <c r="I315" s="65"/>
      <c r="L315" s="12"/>
      <c r="N315" s="12"/>
      <c r="O315" s="12"/>
      <c r="P315" s="12"/>
      <c r="Q315" s="12"/>
      <c r="R315" s="12"/>
      <c r="S315" s="12"/>
      <c r="T315" s="12"/>
    </row>
    <row r="316" spans="1:25" s="24" customFormat="1" x14ac:dyDescent="0.35">
      <c r="A316" s="2" t="s">
        <v>3</v>
      </c>
      <c r="B316" s="55" t="s">
        <v>145</v>
      </c>
      <c r="C316" s="65"/>
      <c r="D316" s="65"/>
      <c r="E316" s="65"/>
      <c r="F316" s="65"/>
      <c r="G316" s="65"/>
      <c r="H316" s="65"/>
      <c r="I316" s="65"/>
      <c r="L316" s="12"/>
      <c r="N316" s="12"/>
      <c r="O316" s="12"/>
      <c r="P316" s="12"/>
      <c r="Q316" s="12"/>
      <c r="R316" s="12"/>
      <c r="S316" s="12"/>
      <c r="T316" s="12"/>
    </row>
    <row r="317" spans="1:25" s="24" customFormat="1" x14ac:dyDescent="0.35">
      <c r="A317" s="3" t="s">
        <v>4</v>
      </c>
      <c r="B317" s="30" t="s">
        <v>7</v>
      </c>
      <c r="C317" s="65"/>
      <c r="D317" s="65"/>
      <c r="E317" s="65"/>
      <c r="F317" s="65"/>
      <c r="G317" s="65"/>
      <c r="H317" s="65"/>
      <c r="I317" s="65"/>
      <c r="L317" s="12"/>
      <c r="N317" s="12"/>
      <c r="O317" s="12"/>
      <c r="P317" s="12"/>
      <c r="Q317" s="12"/>
      <c r="R317" s="12"/>
      <c r="S317" s="12"/>
      <c r="T317" s="12"/>
    </row>
    <row r="318" spans="1:25" s="24" customFormat="1" x14ac:dyDescent="0.35">
      <c r="A318" s="3" t="s">
        <v>5</v>
      </c>
      <c r="B318" s="24" t="s">
        <v>136</v>
      </c>
      <c r="C318" s="65"/>
      <c r="D318" s="65"/>
      <c r="E318" s="65"/>
      <c r="F318" s="65"/>
      <c r="G318" s="65"/>
      <c r="H318" s="65"/>
      <c r="I318" s="65"/>
      <c r="J318" s="65"/>
    </row>
    <row r="319" spans="1:25" s="24" customFormat="1" x14ac:dyDescent="0.35">
      <c r="A319" s="3" t="s">
        <v>2</v>
      </c>
      <c r="B319" s="24" t="s">
        <v>245</v>
      </c>
      <c r="C319" s="65"/>
      <c r="D319" s="65"/>
      <c r="E319" s="65"/>
      <c r="F319" s="65"/>
      <c r="G319" s="65"/>
      <c r="H319" s="65"/>
      <c r="I319" s="65"/>
      <c r="J319" s="65"/>
    </row>
    <row r="320" spans="1:25" s="24" customFormat="1" x14ac:dyDescent="0.35">
      <c r="A320" s="31"/>
      <c r="H320" s="31"/>
    </row>
    <row r="321" spans="1:25" s="24" customFormat="1" x14ac:dyDescent="0.35">
      <c r="A321" s="4"/>
      <c r="B321" s="59">
        <v>2013</v>
      </c>
      <c r="C321" s="59">
        <v>2014</v>
      </c>
      <c r="D321" s="59">
        <v>2015</v>
      </c>
      <c r="E321" s="59">
        <v>2016</v>
      </c>
      <c r="F321" s="59">
        <v>2017</v>
      </c>
      <c r="G321" s="59">
        <v>2018</v>
      </c>
      <c r="H321" s="59">
        <v>2019</v>
      </c>
      <c r="I321" s="62">
        <v>2020</v>
      </c>
    </row>
    <row r="322" spans="1:25" s="24" customFormat="1" x14ac:dyDescent="0.35">
      <c r="A322" s="24" t="s">
        <v>37</v>
      </c>
      <c r="B322" s="65">
        <v>199.1860796</v>
      </c>
      <c r="C322" s="65">
        <v>219.96393879999999</v>
      </c>
      <c r="D322" s="65">
        <v>212.57350550000001</v>
      </c>
      <c r="E322" s="65">
        <v>223.1148216</v>
      </c>
      <c r="F322" s="65">
        <v>224.04536659999999</v>
      </c>
      <c r="G322" s="65">
        <v>219.96684629999999</v>
      </c>
      <c r="H322" s="65">
        <v>224.55510480000001</v>
      </c>
      <c r="I322" s="65">
        <v>215.27239879999999</v>
      </c>
    </row>
    <row r="323" spans="1:25" s="24" customFormat="1" x14ac:dyDescent="0.35">
      <c r="A323" s="24" t="s">
        <v>38</v>
      </c>
      <c r="B323" s="65">
        <v>305.45843050000002</v>
      </c>
      <c r="C323" s="65">
        <v>317.36804380000001</v>
      </c>
      <c r="D323" s="65">
        <v>337.67461029999998</v>
      </c>
      <c r="E323" s="65">
        <v>357.15676880000001</v>
      </c>
      <c r="F323" s="65">
        <v>369.40686260000001</v>
      </c>
      <c r="G323" s="65">
        <v>348.29419660000002</v>
      </c>
      <c r="H323" s="65">
        <v>351.32421210000001</v>
      </c>
      <c r="I323" s="65">
        <v>359.61216469999999</v>
      </c>
    </row>
    <row r="324" spans="1:25" s="24" customFormat="1" x14ac:dyDescent="0.35">
      <c r="A324" s="24" t="s">
        <v>39</v>
      </c>
      <c r="B324" s="65">
        <v>374.82741140000002</v>
      </c>
      <c r="C324" s="65">
        <v>403.70390689999999</v>
      </c>
      <c r="D324" s="65">
        <v>434.01277340000001</v>
      </c>
      <c r="E324" s="65">
        <v>435.28371090000002</v>
      </c>
      <c r="F324" s="65">
        <v>442.53342370000001</v>
      </c>
      <c r="G324" s="65">
        <v>421.81233470000001</v>
      </c>
      <c r="H324" s="65">
        <v>426.3869315</v>
      </c>
      <c r="I324" s="65">
        <v>435.74227350000001</v>
      </c>
    </row>
    <row r="325" spans="1:25" s="24" customFormat="1" x14ac:dyDescent="0.35">
      <c r="A325" s="24" t="s">
        <v>40</v>
      </c>
      <c r="B325" s="65">
        <v>401.60751679999998</v>
      </c>
      <c r="C325" s="65">
        <v>422.24277910000001</v>
      </c>
      <c r="D325" s="65">
        <v>440.19205140000003</v>
      </c>
      <c r="E325" s="65">
        <v>426.12992450000002</v>
      </c>
      <c r="F325" s="65">
        <v>433.8426809</v>
      </c>
      <c r="G325" s="65">
        <v>416.54601550000001</v>
      </c>
      <c r="H325" s="65">
        <v>421.40054730000003</v>
      </c>
      <c r="I325" s="65">
        <v>437.4046227</v>
      </c>
    </row>
    <row r="326" spans="1:25" s="24" customFormat="1" x14ac:dyDescent="0.35">
      <c r="A326" s="24" t="s">
        <v>41</v>
      </c>
      <c r="B326" s="65">
        <v>355.58517760000001</v>
      </c>
      <c r="C326" s="65">
        <v>374.90541159999998</v>
      </c>
      <c r="D326" s="65">
        <v>379.8287924</v>
      </c>
      <c r="E326" s="65">
        <v>385.5803808</v>
      </c>
      <c r="F326" s="65">
        <v>387.11715570000001</v>
      </c>
      <c r="G326" s="65">
        <v>392.2448114</v>
      </c>
      <c r="H326" s="65">
        <v>402.24100720000001</v>
      </c>
      <c r="I326" s="65">
        <v>422.84343810000001</v>
      </c>
    </row>
    <row r="327" spans="1:25" s="24" customFormat="1" x14ac:dyDescent="0.35">
      <c r="C327" s="65"/>
      <c r="D327" s="65"/>
      <c r="E327" s="65"/>
      <c r="F327" s="65"/>
      <c r="G327" s="65"/>
      <c r="H327" s="65"/>
      <c r="I327" s="65"/>
      <c r="J327" s="65"/>
    </row>
    <row r="328" spans="1:25" x14ac:dyDescent="0.35">
      <c r="I328" s="12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</row>
    <row r="329" spans="1:25" ht="18.5" x14ac:dyDescent="0.45">
      <c r="A329" s="57" t="s">
        <v>114</v>
      </c>
      <c r="I329" s="12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</row>
    <row r="330" spans="1:25" s="24" customFormat="1" ht="18.5" x14ac:dyDescent="0.45">
      <c r="A330" s="57"/>
      <c r="I330" s="12"/>
    </row>
    <row r="331" spans="1:25" s="24" customFormat="1" x14ac:dyDescent="0.35">
      <c r="A331" s="2" t="s">
        <v>3</v>
      </c>
      <c r="B331" s="55" t="s">
        <v>147</v>
      </c>
      <c r="I331" s="12"/>
    </row>
    <row r="332" spans="1:25" s="24" customFormat="1" x14ac:dyDescent="0.35">
      <c r="A332" s="3" t="s">
        <v>4</v>
      </c>
      <c r="B332" s="24" t="s">
        <v>148</v>
      </c>
      <c r="I332" s="12"/>
    </row>
    <row r="333" spans="1:25" s="24" customFormat="1" x14ac:dyDescent="0.35">
      <c r="A333" s="3" t="s">
        <v>5</v>
      </c>
      <c r="B333" s="24" t="s">
        <v>136</v>
      </c>
      <c r="I333" s="12"/>
    </row>
    <row r="334" spans="1:25" s="24" customFormat="1" x14ac:dyDescent="0.35">
      <c r="A334" s="3" t="s">
        <v>2</v>
      </c>
      <c r="B334" s="55" t="s">
        <v>247</v>
      </c>
      <c r="I334" s="12"/>
    </row>
    <row r="335" spans="1:25" s="24" customFormat="1" x14ac:dyDescent="0.35">
      <c r="B335"/>
      <c r="C335"/>
      <c r="D335"/>
      <c r="E335"/>
      <c r="F335"/>
      <c r="G335"/>
      <c r="H335"/>
      <c r="I335"/>
    </row>
    <row r="336" spans="1:25" s="24" customFormat="1" x14ac:dyDescent="0.35">
      <c r="A336" s="4"/>
      <c r="B336" s="4">
        <v>2013</v>
      </c>
      <c r="C336" s="4">
        <v>2014</v>
      </c>
      <c r="D336" s="4">
        <v>2015</v>
      </c>
      <c r="E336" s="4">
        <v>2016</v>
      </c>
      <c r="F336" s="4">
        <v>2017</v>
      </c>
      <c r="G336" s="4">
        <v>2018</v>
      </c>
      <c r="H336" s="4">
        <v>2019</v>
      </c>
      <c r="I336" s="20">
        <v>2020</v>
      </c>
    </row>
    <row r="337" spans="1:25" s="24" customFormat="1" x14ac:dyDescent="0.35">
      <c r="A337" t="s">
        <v>60</v>
      </c>
      <c r="B337" s="14">
        <v>132568.28</v>
      </c>
      <c r="C337" s="14">
        <v>141027.99</v>
      </c>
      <c r="D337" s="14">
        <v>147791.81</v>
      </c>
      <c r="E337" s="14">
        <v>157769.81</v>
      </c>
      <c r="F337" s="14">
        <v>156038.70000000001</v>
      </c>
      <c r="G337" s="14">
        <v>156966.63</v>
      </c>
      <c r="H337" s="14">
        <v>165299.41</v>
      </c>
      <c r="I337" s="14">
        <v>165026.74</v>
      </c>
    </row>
    <row r="338" spans="1:25" s="24" customFormat="1" x14ac:dyDescent="0.35">
      <c r="A338" t="s">
        <v>61</v>
      </c>
      <c r="B338" s="14">
        <v>109000</v>
      </c>
      <c r="C338" s="14">
        <v>117755</v>
      </c>
      <c r="D338" s="14">
        <v>123132</v>
      </c>
      <c r="E338" s="14">
        <v>130500</v>
      </c>
      <c r="F338" s="14">
        <v>131250</v>
      </c>
      <c r="G338" s="14">
        <v>133000</v>
      </c>
      <c r="H338" s="14">
        <v>143000</v>
      </c>
      <c r="I338" s="14">
        <v>147000</v>
      </c>
    </row>
    <row r="339" spans="1:25" s="24" customFormat="1" x14ac:dyDescent="0.35">
      <c r="B339" s="14"/>
      <c r="C339" s="14"/>
      <c r="D339" s="14"/>
      <c r="E339" s="14"/>
      <c r="F339" s="14"/>
      <c r="G339" s="14"/>
      <c r="H339" s="14"/>
      <c r="I339" s="14"/>
    </row>
    <row r="340" spans="1:25" s="24" customFormat="1" x14ac:dyDescent="0.35">
      <c r="A340" s="2"/>
      <c r="B340" s="55"/>
      <c r="I340" s="12"/>
    </row>
    <row r="341" spans="1:25" s="24" customFormat="1" x14ac:dyDescent="0.35">
      <c r="A341" s="2"/>
      <c r="B341" s="55"/>
      <c r="I341" s="12"/>
    </row>
    <row r="342" spans="1:25" s="24" customFormat="1" x14ac:dyDescent="0.35">
      <c r="A342" s="2" t="s">
        <v>3</v>
      </c>
      <c r="B342" s="55" t="s">
        <v>124</v>
      </c>
      <c r="I342" s="12"/>
    </row>
    <row r="343" spans="1:25" s="24" customFormat="1" x14ac:dyDescent="0.35">
      <c r="A343" s="3" t="s">
        <v>4</v>
      </c>
      <c r="B343" s="30" t="s">
        <v>7</v>
      </c>
      <c r="I343" s="12"/>
    </row>
    <row r="344" spans="1:25" s="24" customFormat="1" x14ac:dyDescent="0.35">
      <c r="A344" s="3" t="s">
        <v>5</v>
      </c>
      <c r="B344" s="24" t="s">
        <v>136</v>
      </c>
      <c r="I344" s="12"/>
    </row>
    <row r="345" spans="1:25" s="24" customFormat="1" x14ac:dyDescent="0.35">
      <c r="A345" s="3" t="s">
        <v>2</v>
      </c>
      <c r="B345" s="55" t="s">
        <v>247</v>
      </c>
      <c r="I345" s="12"/>
    </row>
    <row r="346" spans="1:25" x14ac:dyDescent="0.35">
      <c r="L346" s="24"/>
      <c r="M346" s="24"/>
      <c r="N346" s="24"/>
      <c r="O346" s="24"/>
      <c r="P346" s="24"/>
      <c r="Q346" s="12"/>
      <c r="R346" s="12"/>
      <c r="S346" s="12"/>
      <c r="T346" s="12"/>
      <c r="U346" s="12"/>
      <c r="V346" s="12"/>
      <c r="W346" s="12"/>
      <c r="X346" s="12"/>
      <c r="Y346" s="12"/>
    </row>
    <row r="347" spans="1:25" x14ac:dyDescent="0.35">
      <c r="A347" s="4"/>
      <c r="B347" s="4">
        <v>2013</v>
      </c>
      <c r="C347" s="4">
        <v>2014</v>
      </c>
      <c r="D347" s="4">
        <v>2015</v>
      </c>
      <c r="E347" s="4">
        <v>2016</v>
      </c>
      <c r="F347" s="4">
        <v>2017</v>
      </c>
      <c r="G347" s="4">
        <v>2018</v>
      </c>
      <c r="H347" s="4">
        <v>2019</v>
      </c>
      <c r="I347" s="20">
        <v>2020</v>
      </c>
      <c r="L347" s="24"/>
      <c r="M347" s="24"/>
      <c r="N347" s="24"/>
      <c r="O347" s="24"/>
      <c r="P347" s="24"/>
      <c r="Q347" s="12"/>
      <c r="R347" s="12"/>
      <c r="S347" s="12"/>
      <c r="T347" s="12"/>
      <c r="U347" s="12"/>
      <c r="V347" s="12"/>
      <c r="W347" s="12"/>
      <c r="X347" s="12"/>
      <c r="Y347" s="12"/>
    </row>
    <row r="348" spans="1:25" x14ac:dyDescent="0.35">
      <c r="A348" t="s">
        <v>10</v>
      </c>
      <c r="B348" s="12">
        <v>5.8547200000000004</v>
      </c>
      <c r="C348" s="12">
        <v>3.8407299999999998</v>
      </c>
      <c r="D348" s="12">
        <v>3.0018199999999999</v>
      </c>
      <c r="E348" s="12">
        <v>1.7828799999999998</v>
      </c>
      <c r="F348" s="12">
        <v>1.3605400000000001</v>
      </c>
      <c r="G348" s="12">
        <v>1.84097</v>
      </c>
      <c r="H348" s="12">
        <v>2.1497700000000002</v>
      </c>
      <c r="I348" s="12">
        <v>2.2504499999999998</v>
      </c>
      <c r="L348" s="28"/>
      <c r="M348" s="24"/>
      <c r="N348" s="24"/>
      <c r="O348" s="24"/>
      <c r="P348" s="24"/>
      <c r="Q348" s="12"/>
      <c r="R348" s="12"/>
      <c r="S348" s="12"/>
      <c r="T348" s="12"/>
      <c r="U348" s="12"/>
      <c r="V348" s="12"/>
      <c r="W348" s="12"/>
      <c r="X348" s="12"/>
      <c r="Y348" s="12"/>
    </row>
    <row r="349" spans="1:25" x14ac:dyDescent="0.35">
      <c r="A349" t="s">
        <v>11</v>
      </c>
      <c r="B349" s="12">
        <v>7.9136700000000006</v>
      </c>
      <c r="C349" s="12">
        <v>6.8860500000000009</v>
      </c>
      <c r="D349" s="12">
        <v>5.5464000000000002</v>
      </c>
      <c r="E349" s="12">
        <v>2.99363</v>
      </c>
      <c r="F349" s="12">
        <v>2.3054800000000002</v>
      </c>
      <c r="G349" s="12">
        <v>2.4144900000000002</v>
      </c>
      <c r="H349" s="12">
        <v>1.68573</v>
      </c>
      <c r="I349" s="12">
        <v>2.4271799999999999</v>
      </c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</row>
    <row r="350" spans="1:25" x14ac:dyDescent="0.35">
      <c r="A350" t="s">
        <v>9</v>
      </c>
      <c r="B350" s="12">
        <v>3.9594499999999999</v>
      </c>
      <c r="C350" s="12">
        <v>2.73021</v>
      </c>
      <c r="D350" s="12">
        <v>2.39628</v>
      </c>
      <c r="E350" s="12">
        <v>1.50573</v>
      </c>
      <c r="F350" s="12">
        <v>1.7967199999999999</v>
      </c>
      <c r="G350" s="12">
        <v>2.7000799999999998</v>
      </c>
      <c r="H350" s="12">
        <v>2.6636600000000001</v>
      </c>
      <c r="I350" s="12">
        <v>3.1612800000000005</v>
      </c>
      <c r="L350" s="24"/>
    </row>
    <row r="351" spans="1:25" x14ac:dyDescent="0.35">
      <c r="A351" t="s">
        <v>22</v>
      </c>
      <c r="B351" s="12">
        <v>13.209660000000001</v>
      </c>
      <c r="C351" s="12">
        <v>10.425650000000001</v>
      </c>
      <c r="D351" s="12">
        <v>9.0763999999999996</v>
      </c>
      <c r="E351" s="12">
        <v>6.5560400000000003</v>
      </c>
      <c r="F351" s="12">
        <v>4.6327800000000003</v>
      </c>
      <c r="G351" s="12">
        <v>5.1803599999999994</v>
      </c>
      <c r="H351" s="12">
        <v>5.2934799999999997</v>
      </c>
      <c r="I351" s="12">
        <v>4.8785500000000006</v>
      </c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</row>
    <row r="352" spans="1:25" x14ac:dyDescent="0.35">
      <c r="A352" t="s">
        <v>23</v>
      </c>
      <c r="B352" s="12">
        <v>8.142710000000001</v>
      </c>
      <c r="C352" s="12">
        <v>6.7251500000000002</v>
      </c>
      <c r="D352" s="12">
        <v>4.8627099999999999</v>
      </c>
      <c r="E352" s="12">
        <v>3.7379500000000001</v>
      </c>
      <c r="F352" s="12">
        <v>2.3995599999999997</v>
      </c>
      <c r="G352" s="12">
        <v>3.0345899999999997</v>
      </c>
      <c r="H352" s="12">
        <v>3.3253699999999995</v>
      </c>
      <c r="I352" s="12">
        <v>3.10162</v>
      </c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</row>
    <row r="353" spans="1:22" x14ac:dyDescent="0.35">
      <c r="A353" t="s">
        <v>13</v>
      </c>
      <c r="B353" s="12">
        <v>8.2876300000000001</v>
      </c>
      <c r="C353" s="12">
        <v>6.4796300000000002</v>
      </c>
      <c r="D353" s="12">
        <v>5.3120100000000008</v>
      </c>
      <c r="E353" s="12">
        <v>3.8121200000000002</v>
      </c>
      <c r="F353" s="12">
        <v>2.9213900000000002</v>
      </c>
      <c r="G353" s="12">
        <v>3.5769200000000003</v>
      </c>
      <c r="H353" s="12">
        <v>3.6296900000000001</v>
      </c>
      <c r="I353" s="12">
        <v>3.6245600000000002</v>
      </c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</row>
    <row r="354" spans="1:22" s="24" customFormat="1" x14ac:dyDescent="0.35">
      <c r="B354" s="12"/>
      <c r="C354" s="12"/>
      <c r="D354" s="12"/>
      <c r="E354" s="12"/>
      <c r="F354" s="12"/>
      <c r="G354" s="12"/>
      <c r="H354" s="12"/>
      <c r="I354" s="12"/>
    </row>
    <row r="355" spans="1:22" s="24" customFormat="1" x14ac:dyDescent="0.35">
      <c r="B355" s="12"/>
      <c r="C355" s="12"/>
      <c r="D355" s="12"/>
      <c r="E355" s="12"/>
      <c r="F355" s="12"/>
      <c r="G355" s="12"/>
      <c r="H355" s="12"/>
      <c r="I355" s="12"/>
    </row>
    <row r="356" spans="1:22" s="24" customFormat="1" x14ac:dyDescent="0.35">
      <c r="B356" s="12"/>
      <c r="C356" s="12"/>
      <c r="D356" s="12"/>
      <c r="E356" s="12"/>
      <c r="F356" s="12"/>
      <c r="G356" s="12"/>
      <c r="H356" s="12"/>
      <c r="I356" s="12"/>
    </row>
    <row r="357" spans="1:22" s="24" customFormat="1" x14ac:dyDescent="0.35">
      <c r="A357" s="2" t="s">
        <v>3</v>
      </c>
      <c r="B357" s="24" t="s">
        <v>146</v>
      </c>
      <c r="C357" s="12"/>
      <c r="D357" s="12"/>
      <c r="E357" s="12"/>
      <c r="F357" s="12"/>
      <c r="G357" s="12"/>
      <c r="H357" s="12"/>
      <c r="I357" s="12"/>
    </row>
    <row r="358" spans="1:22" s="24" customFormat="1" x14ac:dyDescent="0.35">
      <c r="A358" s="3" t="s">
        <v>4</v>
      </c>
      <c r="B358" s="30" t="s">
        <v>7</v>
      </c>
      <c r="C358" s="12"/>
      <c r="D358" s="12"/>
      <c r="E358" s="12"/>
      <c r="F358" s="12"/>
      <c r="G358" s="12"/>
      <c r="H358" s="12"/>
      <c r="I358" s="12"/>
    </row>
    <row r="359" spans="1:22" s="24" customFormat="1" x14ac:dyDescent="0.35">
      <c r="A359" s="3" t="s">
        <v>5</v>
      </c>
      <c r="B359" s="24" t="s">
        <v>136</v>
      </c>
      <c r="C359" s="12"/>
      <c r="D359" s="12"/>
      <c r="E359" s="12"/>
      <c r="F359" s="12"/>
      <c r="G359" s="12"/>
      <c r="H359" s="12"/>
      <c r="I359" s="12"/>
    </row>
    <row r="360" spans="1:22" s="24" customFormat="1" x14ac:dyDescent="0.35">
      <c r="A360" s="3" t="s">
        <v>2</v>
      </c>
      <c r="B360" s="55" t="s">
        <v>247</v>
      </c>
      <c r="C360" s="12"/>
      <c r="D360" s="12"/>
      <c r="E360" s="12"/>
      <c r="F360" s="12"/>
      <c r="G360" s="12"/>
      <c r="H360" s="12"/>
      <c r="I360" s="12"/>
    </row>
    <row r="361" spans="1:22" x14ac:dyDescent="0.35">
      <c r="A361" s="55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</row>
    <row r="362" spans="1:22" x14ac:dyDescent="0.35">
      <c r="A362" s="4"/>
      <c r="B362" s="4">
        <v>2013</v>
      </c>
      <c r="C362" s="4">
        <v>2014</v>
      </c>
      <c r="D362" s="4">
        <v>2015</v>
      </c>
      <c r="E362" s="4">
        <v>2016</v>
      </c>
      <c r="F362" s="4">
        <v>2017</v>
      </c>
      <c r="G362" s="4">
        <v>2018</v>
      </c>
      <c r="H362" s="4">
        <v>2019</v>
      </c>
      <c r="I362" s="20">
        <v>2020</v>
      </c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</row>
    <row r="363" spans="1:22" x14ac:dyDescent="0.35">
      <c r="A363" t="s">
        <v>45</v>
      </c>
      <c r="B363" s="12">
        <v>6.5120300000000002</v>
      </c>
      <c r="C363" s="12">
        <v>5.7078800000000003</v>
      </c>
      <c r="D363" s="12">
        <v>4.3830300000000006</v>
      </c>
      <c r="E363" s="12">
        <v>2.8898000000000001</v>
      </c>
      <c r="F363" s="12">
        <v>2.2339000000000002</v>
      </c>
      <c r="G363" s="12">
        <v>2.23881</v>
      </c>
      <c r="H363" s="12">
        <v>2.6233200000000001</v>
      </c>
      <c r="I363" s="12">
        <v>2.1633199999999997</v>
      </c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</row>
    <row r="364" spans="1:22" x14ac:dyDescent="0.35">
      <c r="A364" t="s">
        <v>46</v>
      </c>
      <c r="B364" s="12">
        <v>9.7401900000000001</v>
      </c>
      <c r="C364" s="12">
        <v>7.4674099999999992</v>
      </c>
      <c r="D364" s="12">
        <v>6.4580799999999989</v>
      </c>
      <c r="E364" s="12">
        <v>5.1871399999999994</v>
      </c>
      <c r="F364" s="12">
        <v>3.4809199999999998</v>
      </c>
      <c r="G364" s="12">
        <v>4.1643999999999997</v>
      </c>
      <c r="H364" s="12">
        <v>3.9267299999999996</v>
      </c>
      <c r="I364" s="12">
        <v>3.7237899999999997</v>
      </c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</row>
    <row r="365" spans="1:22" x14ac:dyDescent="0.35">
      <c r="A365" t="s">
        <v>47</v>
      </c>
      <c r="B365" s="12">
        <v>9.2886600000000001</v>
      </c>
      <c r="C365" s="12">
        <v>7.2897699999999999</v>
      </c>
      <c r="D365" s="12">
        <v>5.4206900000000005</v>
      </c>
      <c r="E365" s="12">
        <v>3.9831499999999997</v>
      </c>
      <c r="F365" s="12">
        <v>3.0686499999999999</v>
      </c>
      <c r="G365" s="12">
        <v>3.67937</v>
      </c>
      <c r="H365" s="12">
        <v>3.6669</v>
      </c>
      <c r="I365" s="12">
        <v>3.9035000000000002</v>
      </c>
      <c r="L365" s="24"/>
    </row>
    <row r="366" spans="1:22" x14ac:dyDescent="0.35">
      <c r="A366" t="s">
        <v>48</v>
      </c>
      <c r="B366" s="12">
        <v>5.7291699999999999</v>
      </c>
      <c r="C366" s="12">
        <v>5.1590299999999996</v>
      </c>
      <c r="D366" s="12">
        <v>3.6237600000000003</v>
      </c>
      <c r="E366" s="12">
        <v>1.6877599999999999</v>
      </c>
      <c r="F366" s="12">
        <v>1.9894499999999999</v>
      </c>
      <c r="G366" s="12">
        <v>2.8769800000000001</v>
      </c>
      <c r="H366" s="12">
        <v>3.6908400000000001</v>
      </c>
      <c r="I366" s="12">
        <v>3.8675800000000002</v>
      </c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</row>
    <row r="367" spans="1:22" x14ac:dyDescent="0.35"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</row>
    <row r="368" spans="1:22" x14ac:dyDescent="0.35"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</row>
    <row r="369" spans="1:25" x14ac:dyDescent="0.35"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12"/>
      <c r="X369" s="12"/>
      <c r="Y369" s="12"/>
    </row>
    <row r="370" spans="1:25" x14ac:dyDescent="0.35">
      <c r="A370" s="2" t="s">
        <v>3</v>
      </c>
      <c r="B370" s="24" t="s">
        <v>149</v>
      </c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12"/>
      <c r="X370" s="12"/>
      <c r="Y370" s="12"/>
    </row>
    <row r="371" spans="1:25" x14ac:dyDescent="0.35">
      <c r="A371" s="3" t="s">
        <v>4</v>
      </c>
      <c r="B371" s="30" t="s">
        <v>7</v>
      </c>
      <c r="K371" s="12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12"/>
      <c r="X371" s="12"/>
      <c r="Y371" s="12"/>
    </row>
    <row r="372" spans="1:25" x14ac:dyDescent="0.35">
      <c r="A372" s="3" t="s">
        <v>5</v>
      </c>
      <c r="B372" s="24" t="s">
        <v>136</v>
      </c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12"/>
      <c r="X372" s="12"/>
      <c r="Y372" s="12"/>
    </row>
    <row r="373" spans="1:25" x14ac:dyDescent="0.35">
      <c r="A373" s="3" t="s">
        <v>2</v>
      </c>
      <c r="B373" s="55" t="s">
        <v>247</v>
      </c>
      <c r="M373" s="24"/>
      <c r="N373" s="24"/>
      <c r="O373" s="24"/>
      <c r="P373" s="24"/>
      <c r="Q373" s="24"/>
      <c r="R373" s="24"/>
      <c r="S373" s="24"/>
      <c r="T373" s="24"/>
      <c r="U373" s="24"/>
      <c r="V373" s="24"/>
    </row>
    <row r="375" spans="1:25" x14ac:dyDescent="0.35">
      <c r="A375" s="4"/>
      <c r="B375" s="4">
        <v>2013</v>
      </c>
      <c r="C375" s="4">
        <v>2014</v>
      </c>
      <c r="D375" s="4">
        <v>2015</v>
      </c>
      <c r="E375" s="4">
        <v>2016</v>
      </c>
      <c r="F375" s="4">
        <v>2017</v>
      </c>
      <c r="G375" s="4">
        <v>2018</v>
      </c>
      <c r="H375" s="4">
        <v>2019</v>
      </c>
      <c r="I375" s="20">
        <v>2020</v>
      </c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</row>
    <row r="376" spans="1:25" x14ac:dyDescent="0.35">
      <c r="A376" t="s">
        <v>24</v>
      </c>
      <c r="B376" s="61">
        <v>27.9</v>
      </c>
      <c r="C376" s="61">
        <v>32.72</v>
      </c>
      <c r="D376" s="61">
        <v>36.1</v>
      </c>
      <c r="E376" s="61">
        <v>38.92</v>
      </c>
      <c r="F376" s="61">
        <v>37.07</v>
      </c>
      <c r="G376" s="61">
        <v>41.93</v>
      </c>
      <c r="H376" s="61">
        <v>39.06</v>
      </c>
      <c r="I376" s="61">
        <v>40.49</v>
      </c>
      <c r="K376" s="12"/>
      <c r="L376" s="24"/>
      <c r="M376" s="24"/>
      <c r="N376" s="12"/>
    </row>
    <row r="377" spans="1:25" x14ac:dyDescent="0.35">
      <c r="A377" t="s">
        <v>25</v>
      </c>
      <c r="B377" s="61">
        <v>56.57</v>
      </c>
      <c r="C377" s="61">
        <v>52</v>
      </c>
      <c r="D377" s="61">
        <v>50.3</v>
      </c>
      <c r="E377" s="61">
        <v>47.8</v>
      </c>
      <c r="F377" s="61">
        <v>48.28</v>
      </c>
      <c r="G377" s="61">
        <v>45.76</v>
      </c>
      <c r="H377" s="61">
        <v>49.62</v>
      </c>
      <c r="I377" s="61">
        <v>48.06</v>
      </c>
      <c r="K377" s="12"/>
      <c r="L377" s="24"/>
      <c r="M377" s="24"/>
      <c r="N377" s="12"/>
      <c r="O377" s="12"/>
      <c r="P377" s="12"/>
      <c r="Q377" s="12"/>
      <c r="R377" s="12"/>
      <c r="S377" s="12"/>
      <c r="T377" s="12"/>
      <c r="U377" s="12"/>
      <c r="V377" s="24"/>
      <c r="W377" s="24"/>
      <c r="X377" s="24"/>
    </row>
    <row r="378" spans="1:25" x14ac:dyDescent="0.35">
      <c r="A378" t="s">
        <v>26</v>
      </c>
      <c r="B378" s="61">
        <v>13.29</v>
      </c>
      <c r="C378" s="61">
        <v>13.54</v>
      </c>
      <c r="D378" s="61">
        <v>11.79</v>
      </c>
      <c r="E378" s="61">
        <v>11.38</v>
      </c>
      <c r="F378" s="61">
        <v>12.93</v>
      </c>
      <c r="G378" s="61">
        <v>11.5</v>
      </c>
      <c r="H378" s="61">
        <v>9.7899999999999991</v>
      </c>
      <c r="I378" s="61">
        <v>10.220000000000001</v>
      </c>
      <c r="K378" s="12"/>
      <c r="L378" s="24"/>
      <c r="M378" s="24"/>
      <c r="N378" s="12"/>
      <c r="O378" s="12"/>
      <c r="P378" s="12"/>
      <c r="Q378" s="12"/>
      <c r="R378" s="12"/>
      <c r="S378" s="12"/>
      <c r="T378" s="12"/>
      <c r="U378" s="12"/>
      <c r="V378" s="24"/>
      <c r="W378" s="24"/>
      <c r="X378" s="24"/>
    </row>
    <row r="379" spans="1:25" x14ac:dyDescent="0.35">
      <c r="A379" t="s">
        <v>68</v>
      </c>
      <c r="B379" s="61">
        <v>2.2400000000000002</v>
      </c>
      <c r="C379" s="61">
        <v>1.74</v>
      </c>
      <c r="D379" s="61">
        <v>1.81</v>
      </c>
      <c r="E379" s="61">
        <v>1.9</v>
      </c>
      <c r="F379" s="61">
        <v>1.72</v>
      </c>
      <c r="G379" s="61">
        <v>0.81</v>
      </c>
      <c r="H379" s="61">
        <v>1.52</v>
      </c>
      <c r="I379" s="61">
        <v>1.23</v>
      </c>
      <c r="K379" s="12"/>
      <c r="L379" s="24"/>
      <c r="M379" s="24"/>
      <c r="N379" s="12"/>
      <c r="O379" s="12"/>
      <c r="P379" s="12"/>
      <c r="Q379" s="12"/>
      <c r="R379" s="12"/>
      <c r="S379" s="12"/>
      <c r="T379" s="12"/>
      <c r="U379" s="12"/>
      <c r="V379" s="24"/>
      <c r="W379" s="24"/>
      <c r="X379" s="24"/>
    </row>
    <row r="380" spans="1:25" x14ac:dyDescent="0.35">
      <c r="B380" s="61"/>
      <c r="C380" s="61"/>
      <c r="D380" s="61"/>
      <c r="E380" s="61"/>
      <c r="F380" s="61"/>
      <c r="G380" s="61"/>
      <c r="H380" s="61"/>
      <c r="I380" s="61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</row>
    <row r="381" spans="1:25" s="24" customFormat="1" x14ac:dyDescent="0.35">
      <c r="B381" s="14"/>
      <c r="C381" s="14"/>
      <c r="D381" s="14"/>
      <c r="E381" s="14"/>
      <c r="F381" s="14"/>
      <c r="G381" s="14"/>
      <c r="H381" s="14"/>
      <c r="I381" s="14"/>
      <c r="K381" s="12"/>
      <c r="N381" s="29"/>
      <c r="O381" s="52"/>
      <c r="P381" s="52"/>
      <c r="Q381" s="52"/>
    </row>
    <row r="382" spans="1:25" x14ac:dyDescent="0.3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25" x14ac:dyDescent="0.3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25" x14ac:dyDescent="0.3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35">
      <c r="A385" s="13"/>
      <c r="B385" s="21"/>
      <c r="C385" s="21"/>
      <c r="D385" s="21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35">
      <c r="A386" s="13"/>
      <c r="B386" s="21"/>
      <c r="C386" s="21"/>
      <c r="D386" s="21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35">
      <c r="A387" s="13"/>
      <c r="B387" s="21"/>
      <c r="C387" s="21"/>
      <c r="D387" s="21"/>
      <c r="E387" s="13"/>
      <c r="F387" s="21"/>
      <c r="G387" s="21"/>
      <c r="H387" s="21"/>
      <c r="I387" s="21"/>
      <c r="J387" s="21"/>
      <c r="K387" s="13"/>
      <c r="L387" s="13"/>
      <c r="M387" s="13"/>
    </row>
    <row r="388" spans="1:13" x14ac:dyDescent="0.35">
      <c r="A388" s="22"/>
      <c r="B388" s="25"/>
      <c r="C388" s="25"/>
      <c r="D388" s="25"/>
      <c r="E388" s="21"/>
      <c r="F388" s="21"/>
      <c r="G388" s="21"/>
      <c r="H388" s="21"/>
      <c r="I388" s="21"/>
      <c r="J388" s="21"/>
      <c r="K388" s="13"/>
      <c r="L388" s="13"/>
      <c r="M388" s="13"/>
    </row>
    <row r="389" spans="1:13" x14ac:dyDescent="0.35">
      <c r="A389" s="13"/>
      <c r="B389" s="21"/>
      <c r="C389" s="21"/>
      <c r="D389" s="21"/>
      <c r="E389" s="21"/>
      <c r="F389" s="21"/>
      <c r="G389" s="21"/>
      <c r="H389" s="21"/>
      <c r="I389" s="21"/>
      <c r="J389" s="21"/>
      <c r="K389" s="13"/>
      <c r="L389" s="13"/>
      <c r="M389" s="13"/>
    </row>
    <row r="390" spans="1:13" x14ac:dyDescent="0.3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3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3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35">
      <c r="A393" s="13"/>
      <c r="B393" s="21"/>
      <c r="C393" s="21"/>
      <c r="D393" s="21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35">
      <c r="A394" s="13"/>
      <c r="B394" s="21"/>
      <c r="C394" s="21"/>
      <c r="D394" s="21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35">
      <c r="A395" s="13"/>
      <c r="B395" s="21"/>
      <c r="C395" s="21"/>
      <c r="D395" s="21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35">
      <c r="A396" s="13"/>
      <c r="B396" s="25"/>
      <c r="C396" s="25"/>
      <c r="D396" s="25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3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3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3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3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35">
      <c r="A401" s="13"/>
      <c r="B401" s="21"/>
      <c r="C401" s="21"/>
      <c r="D401" s="21"/>
      <c r="E401" s="21"/>
      <c r="F401" s="21"/>
      <c r="G401" s="21"/>
      <c r="H401" s="21"/>
      <c r="I401" s="21"/>
      <c r="J401" s="21"/>
      <c r="K401" s="13"/>
      <c r="L401" s="13"/>
      <c r="M401" s="13"/>
    </row>
    <row r="402" spans="1:13" x14ac:dyDescent="0.35">
      <c r="A402" s="13"/>
      <c r="B402" s="21"/>
      <c r="C402" s="21"/>
      <c r="D402" s="21"/>
      <c r="E402" s="21"/>
      <c r="F402" s="21"/>
      <c r="G402" s="21"/>
      <c r="H402" s="21"/>
      <c r="I402" s="21"/>
      <c r="J402" s="21"/>
      <c r="K402" s="13"/>
      <c r="L402" s="13"/>
      <c r="M402" s="13"/>
    </row>
    <row r="403" spans="1:13" x14ac:dyDescent="0.35">
      <c r="A403" s="13"/>
      <c r="B403" s="21"/>
      <c r="C403" s="21"/>
      <c r="D403" s="21"/>
      <c r="E403" s="21"/>
      <c r="F403" s="21"/>
      <c r="G403" s="21"/>
      <c r="H403" s="21"/>
      <c r="I403" s="21"/>
      <c r="J403" s="21"/>
      <c r="K403" s="13"/>
      <c r="L403" s="13"/>
      <c r="M403" s="13"/>
    </row>
    <row r="404" spans="1:13" x14ac:dyDescent="0.35">
      <c r="A404" s="13"/>
      <c r="B404" s="13"/>
      <c r="C404" s="26"/>
      <c r="D404" s="26"/>
      <c r="E404" s="26"/>
      <c r="F404" s="26"/>
      <c r="G404" s="26"/>
      <c r="H404" s="26"/>
      <c r="I404" s="26"/>
      <c r="J404" s="26"/>
      <c r="K404" s="13"/>
      <c r="L404" s="13"/>
      <c r="M404" s="13"/>
    </row>
    <row r="405" spans="1:13" x14ac:dyDescent="0.3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35">
      <c r="A406" s="13"/>
      <c r="B406" s="13"/>
      <c r="C406" s="21"/>
      <c r="D406" s="21"/>
      <c r="E406" s="21"/>
      <c r="F406" s="21"/>
      <c r="G406" s="21"/>
      <c r="H406" s="21"/>
      <c r="I406" s="21"/>
      <c r="J406" s="21"/>
      <c r="K406" s="21"/>
      <c r="L406" s="13"/>
      <c r="M406" s="25"/>
    </row>
    <row r="407" spans="1:13" x14ac:dyDescent="0.35">
      <c r="A407" s="13"/>
      <c r="B407" s="13"/>
      <c r="C407" s="21"/>
      <c r="D407" s="21"/>
      <c r="E407" s="21"/>
      <c r="F407" s="21"/>
      <c r="G407" s="21"/>
      <c r="H407" s="21"/>
      <c r="I407" s="21"/>
      <c r="J407" s="21"/>
      <c r="K407" s="21"/>
      <c r="L407" s="13"/>
      <c r="M407" s="25"/>
    </row>
    <row r="408" spans="1:13" x14ac:dyDescent="0.3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3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3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35">
      <c r="A411" s="13"/>
      <c r="B411" s="13"/>
      <c r="C411" s="13"/>
      <c r="D411" s="13"/>
      <c r="E411" s="13"/>
      <c r="F411" s="13"/>
      <c r="G411" s="13"/>
      <c r="H411" s="21"/>
      <c r="I411" s="21"/>
      <c r="J411" s="21"/>
      <c r="K411" s="13"/>
      <c r="L411" s="13"/>
      <c r="M411" s="13"/>
    </row>
    <row r="412" spans="1:13" x14ac:dyDescent="0.35">
      <c r="A412" s="13"/>
      <c r="B412" s="13"/>
      <c r="C412" s="13"/>
      <c r="D412" s="13"/>
      <c r="E412" s="13"/>
      <c r="F412" s="13"/>
      <c r="G412" s="13"/>
      <c r="H412" s="21"/>
      <c r="I412" s="21"/>
      <c r="J412" s="21"/>
      <c r="K412" s="13"/>
      <c r="L412" s="13"/>
      <c r="M412" s="13"/>
    </row>
    <row r="413" spans="1:13" x14ac:dyDescent="0.3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3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3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35">
      <c r="A416" s="13"/>
      <c r="B416" s="13"/>
      <c r="C416" s="13"/>
      <c r="D416" s="13"/>
      <c r="E416" s="13"/>
      <c r="F416" s="13"/>
      <c r="G416" s="13"/>
      <c r="H416" s="26"/>
      <c r="I416" s="26"/>
      <c r="J416" s="26"/>
      <c r="K416" s="13"/>
      <c r="L416" s="13"/>
      <c r="M416" s="13"/>
    </row>
    <row r="417" spans="1:13" x14ac:dyDescent="0.35">
      <c r="A417" s="13"/>
      <c r="B417" s="13"/>
      <c r="C417" s="13"/>
      <c r="D417" s="13"/>
      <c r="E417" s="13"/>
      <c r="F417" s="13"/>
      <c r="G417" s="13"/>
      <c r="H417" s="26"/>
      <c r="I417" s="26"/>
      <c r="J417" s="26"/>
      <c r="K417" s="13"/>
      <c r="L417" s="13"/>
      <c r="M417" s="13"/>
    </row>
    <row r="418" spans="1:13" x14ac:dyDescent="0.3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3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3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35">
      <c r="A421" s="27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3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35">
      <c r="A423" s="13"/>
      <c r="B423" s="26"/>
      <c r="C423" s="26"/>
      <c r="D423" s="26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35">
      <c r="A424" s="13"/>
      <c r="B424" s="21"/>
      <c r="C424" s="21"/>
      <c r="D424" s="21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3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3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3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3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3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3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3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3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3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35">
      <c r="A434" s="13"/>
      <c r="B434" s="13"/>
      <c r="C434" s="26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35">
      <c r="A435" s="13"/>
      <c r="B435" s="13"/>
      <c r="C435" s="26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35">
      <c r="A436" s="13"/>
      <c r="B436" s="13"/>
      <c r="C436" s="26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35">
      <c r="A437" s="13"/>
      <c r="B437" s="13"/>
      <c r="C437" s="26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35">
      <c r="A438" s="13"/>
      <c r="B438" s="13"/>
      <c r="C438" s="26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35">
      <c r="A439" s="13"/>
      <c r="B439" s="13"/>
      <c r="C439" s="26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35">
      <c r="A440" s="13"/>
      <c r="B440" s="13"/>
      <c r="C440" s="26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35">
      <c r="A441" s="13"/>
      <c r="B441" s="13"/>
      <c r="C441" s="26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35">
      <c r="A442" s="13"/>
      <c r="B442" s="13"/>
      <c r="C442" s="26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3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3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3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3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3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</sheetData>
  <mergeCells count="7">
    <mergeCell ref="B217:C217"/>
    <mergeCell ref="A73:A74"/>
    <mergeCell ref="A75:A76"/>
    <mergeCell ref="A77:A78"/>
    <mergeCell ref="A79:A80"/>
    <mergeCell ref="A81:A82"/>
    <mergeCell ref="B91:C9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zoomScaleNormal="100" workbookViewId="0"/>
  </sheetViews>
  <sheetFormatPr defaultRowHeight="14.5" x14ac:dyDescent="0.35"/>
  <cols>
    <col min="1" max="1" width="42" bestFit="1" customWidth="1"/>
    <col min="10" max="10" width="10.90625" bestFit="1" customWidth="1"/>
    <col min="11" max="11" width="17" customWidth="1"/>
    <col min="21" max="21" width="8.90625" customWidth="1"/>
  </cols>
  <sheetData>
    <row r="1" spans="1:34" x14ac:dyDescent="0.35">
      <c r="A1" s="2" t="s">
        <v>3</v>
      </c>
      <c r="B1" t="s">
        <v>100</v>
      </c>
      <c r="G1" s="3"/>
    </row>
    <row r="2" spans="1:34" x14ac:dyDescent="0.35">
      <c r="A2" s="3" t="s">
        <v>4</v>
      </c>
      <c r="B2" t="s">
        <v>7</v>
      </c>
      <c r="G2" s="3"/>
    </row>
    <row r="3" spans="1:34" x14ac:dyDescent="0.35">
      <c r="A3" s="3" t="s">
        <v>5</v>
      </c>
      <c r="B3" t="s">
        <v>81</v>
      </c>
      <c r="G3" s="3"/>
    </row>
    <row r="4" spans="1:34" x14ac:dyDescent="0.35">
      <c r="A4" s="3" t="s">
        <v>2</v>
      </c>
      <c r="B4" t="s">
        <v>248</v>
      </c>
      <c r="G4" s="3"/>
    </row>
    <row r="6" spans="1:34" x14ac:dyDescent="0.35">
      <c r="A6" s="47"/>
      <c r="I6" s="24"/>
      <c r="J6" s="24"/>
      <c r="K6" s="24"/>
      <c r="N6" s="24"/>
      <c r="O6" s="24"/>
      <c r="P6" s="24"/>
    </row>
    <row r="7" spans="1:34" x14ac:dyDescent="0.35">
      <c r="H7" s="12"/>
      <c r="I7" s="12"/>
      <c r="J7" s="12"/>
      <c r="K7" s="12"/>
      <c r="M7" s="37"/>
      <c r="N7" s="12"/>
      <c r="O7" s="12"/>
      <c r="P7" s="12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</row>
    <row r="8" spans="1:34" x14ac:dyDescent="0.35">
      <c r="A8" s="4"/>
      <c r="B8" s="1">
        <v>2016</v>
      </c>
      <c r="C8" s="1">
        <v>2017</v>
      </c>
      <c r="D8" s="1">
        <v>2018</v>
      </c>
      <c r="E8" s="1">
        <v>2019</v>
      </c>
      <c r="F8" s="1">
        <v>2020</v>
      </c>
      <c r="M8" s="37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</row>
    <row r="9" spans="1:34" x14ac:dyDescent="0.35">
      <c r="A9" t="s">
        <v>77</v>
      </c>
      <c r="B9" s="12">
        <v>87.633510000000001</v>
      </c>
      <c r="C9" s="12">
        <v>85.256039999999999</v>
      </c>
      <c r="D9" s="12">
        <v>87.583520000000007</v>
      </c>
      <c r="E9" s="12">
        <v>87.285200000000003</v>
      </c>
      <c r="F9" s="12">
        <v>87.890469999999993</v>
      </c>
      <c r="H9" s="29"/>
      <c r="J9" s="24"/>
      <c r="K9" s="24"/>
      <c r="M9" s="37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</row>
    <row r="10" spans="1:34" x14ac:dyDescent="0.35">
      <c r="A10" t="s">
        <v>80</v>
      </c>
      <c r="B10" s="12">
        <v>2.1742399999999997</v>
      </c>
      <c r="C10" s="12">
        <v>2.0251899999999998</v>
      </c>
      <c r="D10" s="12">
        <v>2.141</v>
      </c>
      <c r="E10" s="12">
        <v>2.05653</v>
      </c>
      <c r="F10" s="12">
        <v>2.0490999999999997</v>
      </c>
      <c r="H10" s="24"/>
      <c r="L10" s="24"/>
      <c r="M10" s="1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</row>
    <row r="11" spans="1:34" x14ac:dyDescent="0.35">
      <c r="B11" s="35"/>
      <c r="C11" s="35"/>
      <c r="D11" s="35"/>
      <c r="E11" s="35"/>
      <c r="F11" s="35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</row>
    <row r="12" spans="1:34" x14ac:dyDescent="0.35">
      <c r="B12" s="12"/>
      <c r="C12" s="12"/>
      <c r="D12" s="12"/>
      <c r="E12" s="12"/>
      <c r="T12" s="29"/>
      <c r="U12" s="36"/>
      <c r="V12" s="29"/>
      <c r="W12" s="29"/>
      <c r="X12" s="29"/>
    </row>
    <row r="13" spans="1:34" x14ac:dyDescent="0.35">
      <c r="T13" s="29"/>
      <c r="U13" s="36"/>
      <c r="V13" s="29"/>
      <c r="W13" s="29"/>
      <c r="X13" s="29"/>
    </row>
    <row r="14" spans="1:34" x14ac:dyDescent="0.35">
      <c r="T14" s="29"/>
      <c r="U14" s="36"/>
      <c r="V14" s="29"/>
      <c r="W14" s="29"/>
      <c r="X14" s="29"/>
    </row>
    <row r="15" spans="1:34" x14ac:dyDescent="0.35">
      <c r="T15" s="29"/>
      <c r="U15" s="36"/>
      <c r="V15" s="29"/>
      <c r="W15" s="29"/>
      <c r="X15" s="29"/>
    </row>
    <row r="16" spans="1:34" x14ac:dyDescent="0.35">
      <c r="T16" s="29"/>
      <c r="U16" s="36"/>
      <c r="V16" s="29"/>
      <c r="W16" s="29"/>
      <c r="X16" s="29"/>
    </row>
    <row r="17" spans="20:24" x14ac:dyDescent="0.35">
      <c r="T17" s="29"/>
      <c r="U17" s="36"/>
      <c r="V17" s="29"/>
      <c r="W17" s="29"/>
      <c r="X17" s="29"/>
    </row>
    <row r="18" spans="20:24" x14ac:dyDescent="0.35">
      <c r="T18" s="29"/>
      <c r="U18" s="29"/>
      <c r="V18" s="29"/>
      <c r="W18" s="29"/>
      <c r="X18" s="29"/>
    </row>
    <row r="19" spans="20:24" x14ac:dyDescent="0.35">
      <c r="T19" s="29"/>
      <c r="U19" s="29"/>
      <c r="V19" s="29"/>
      <c r="W19" s="29"/>
      <c r="X19" s="29"/>
    </row>
    <row r="20" spans="20:24" x14ac:dyDescent="0.35">
      <c r="T20" s="29"/>
      <c r="U20" s="29"/>
      <c r="V20" s="29"/>
      <c r="W20" s="29"/>
      <c r="X20" s="29"/>
    </row>
    <row r="21" spans="20:24" x14ac:dyDescent="0.35">
      <c r="T21" s="29"/>
      <c r="U21" s="29"/>
      <c r="V21" s="29"/>
      <c r="W21" s="29"/>
      <c r="X21" s="29"/>
    </row>
    <row r="22" spans="20:24" x14ac:dyDescent="0.35">
      <c r="T22" s="29"/>
      <c r="U22" s="29"/>
      <c r="V22" s="29"/>
      <c r="W22" s="29"/>
      <c r="X22" s="29"/>
    </row>
    <row r="23" spans="20:24" x14ac:dyDescent="0.35">
      <c r="T23" s="29"/>
      <c r="U23" s="29"/>
      <c r="V23" s="29"/>
      <c r="W23" s="29"/>
      <c r="X23" s="29"/>
    </row>
    <row r="24" spans="20:24" x14ac:dyDescent="0.35">
      <c r="T24" s="29"/>
      <c r="U24" s="29"/>
      <c r="V24" s="29"/>
      <c r="W24" s="29"/>
      <c r="X24" s="29"/>
    </row>
    <row r="25" spans="20:24" x14ac:dyDescent="0.35">
      <c r="T25" s="29"/>
      <c r="U25" s="29"/>
      <c r="V25" s="29"/>
      <c r="W25" s="29"/>
      <c r="X25" s="29"/>
    </row>
    <row r="26" spans="20:24" x14ac:dyDescent="0.35">
      <c r="T26" s="29"/>
      <c r="U26" s="29"/>
      <c r="V26" s="29"/>
      <c r="W26" s="29"/>
      <c r="X26" s="29"/>
    </row>
    <row r="27" spans="20:24" x14ac:dyDescent="0.35">
      <c r="T27" s="29"/>
      <c r="U27" s="29"/>
      <c r="V27" s="29"/>
      <c r="W27" s="29"/>
      <c r="X27" s="29"/>
    </row>
    <row r="28" spans="20:24" x14ac:dyDescent="0.35">
      <c r="T28" s="29"/>
      <c r="U28" s="29"/>
      <c r="V28" s="29"/>
      <c r="W28" s="29"/>
      <c r="X28" s="29"/>
    </row>
    <row r="29" spans="20:24" x14ac:dyDescent="0.35">
      <c r="T29" s="29"/>
      <c r="U29" s="29"/>
      <c r="V29" s="29"/>
      <c r="W29" s="29"/>
      <c r="X29" s="29"/>
    </row>
    <row r="35" spans="20:20" x14ac:dyDescent="0.35">
      <c r="T35" s="23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zoomScaleNormal="100" workbookViewId="0"/>
  </sheetViews>
  <sheetFormatPr defaultRowHeight="14.5" x14ac:dyDescent="0.35"/>
  <sheetData>
    <row r="1" spans="1:23" x14ac:dyDescent="0.35">
      <c r="A1" s="2" t="s">
        <v>3</v>
      </c>
      <c r="B1" t="s">
        <v>101</v>
      </c>
      <c r="K1" s="3"/>
    </row>
    <row r="2" spans="1:23" x14ac:dyDescent="0.35">
      <c r="A2" s="3" t="s">
        <v>4</v>
      </c>
      <c r="B2" t="s">
        <v>7</v>
      </c>
      <c r="K2" s="3"/>
    </row>
    <row r="3" spans="1:23" x14ac:dyDescent="0.35">
      <c r="A3" s="3" t="s">
        <v>5</v>
      </c>
      <c r="B3" t="s">
        <v>81</v>
      </c>
      <c r="K3" s="3"/>
    </row>
    <row r="4" spans="1:23" x14ac:dyDescent="0.35">
      <c r="A4" s="3" t="s">
        <v>2</v>
      </c>
      <c r="B4" s="24" t="s">
        <v>255</v>
      </c>
      <c r="K4" s="3"/>
    </row>
    <row r="7" spans="1:23" x14ac:dyDescent="0.35">
      <c r="A7" s="15"/>
    </row>
    <row r="8" spans="1:23" x14ac:dyDescent="0.35">
      <c r="A8" s="4"/>
      <c r="B8" s="1">
        <v>2017</v>
      </c>
      <c r="C8" s="1">
        <v>2018</v>
      </c>
      <c r="D8" s="1">
        <v>2019</v>
      </c>
      <c r="E8" s="1">
        <v>2020</v>
      </c>
    </row>
    <row r="9" spans="1:23" x14ac:dyDescent="0.35">
      <c r="A9" t="s">
        <v>45</v>
      </c>
      <c r="B9" s="12">
        <v>3.52685</v>
      </c>
      <c r="C9" s="12">
        <v>3.6552300000000004</v>
      </c>
      <c r="D9" s="12">
        <v>3.4740800000000003</v>
      </c>
      <c r="E9" s="12">
        <v>3.4981900000000001</v>
      </c>
    </row>
    <row r="10" spans="1:23" x14ac:dyDescent="0.35">
      <c r="A10" t="s">
        <v>46</v>
      </c>
      <c r="B10" s="12">
        <v>1.9048200000000002</v>
      </c>
      <c r="C10" s="12">
        <v>1.9453600000000002</v>
      </c>
      <c r="D10" s="12">
        <v>1.9069400000000001</v>
      </c>
      <c r="E10" s="12">
        <v>1.91571</v>
      </c>
    </row>
    <row r="11" spans="1:23" x14ac:dyDescent="0.35">
      <c r="A11" t="s">
        <v>47</v>
      </c>
      <c r="B11" s="12">
        <v>1.5468199999999999</v>
      </c>
      <c r="C11" s="12">
        <v>1.6449200000000002</v>
      </c>
      <c r="D11" s="12">
        <v>1.6396199999999999</v>
      </c>
      <c r="E11" s="12">
        <v>1.6490399999999998</v>
      </c>
    </row>
    <row r="12" spans="1:23" x14ac:dyDescent="0.35">
      <c r="A12" t="s">
        <v>48</v>
      </c>
      <c r="B12" s="12">
        <v>1.3768199999999999</v>
      </c>
      <c r="C12" s="12">
        <v>1.9777</v>
      </c>
      <c r="D12" s="12">
        <v>1.9637000000000002</v>
      </c>
      <c r="E12" s="12">
        <v>2.0954600000000001</v>
      </c>
    </row>
    <row r="15" spans="1:23" x14ac:dyDescent="0.35">
      <c r="V15" s="23"/>
      <c r="W15" s="23"/>
    </row>
    <row r="16" spans="1:23" x14ac:dyDescent="0.35">
      <c r="U16" s="23"/>
      <c r="V16" s="23"/>
      <c r="W16" s="23"/>
    </row>
    <row r="17" spans="21:28" x14ac:dyDescent="0.35">
      <c r="U17" s="23"/>
      <c r="V17" s="23"/>
      <c r="W17" s="23"/>
      <c r="Y17" s="12"/>
      <c r="Z17" s="12"/>
      <c r="AA17" s="12"/>
      <c r="AB17" s="12"/>
    </row>
    <row r="18" spans="21:28" x14ac:dyDescent="0.35">
      <c r="U18" s="23"/>
      <c r="V18" s="23"/>
      <c r="W18" s="23"/>
      <c r="Y18" s="12"/>
      <c r="Z18" s="12"/>
      <c r="AA18" s="12"/>
      <c r="AB18" s="12"/>
    </row>
    <row r="19" spans="21:28" x14ac:dyDescent="0.35">
      <c r="Y19" s="12"/>
      <c r="Z19" s="12"/>
      <c r="AA19" s="12"/>
      <c r="AB19" s="12"/>
    </row>
    <row r="20" spans="21:28" x14ac:dyDescent="0.35">
      <c r="Y20" s="12"/>
      <c r="Z20" s="12"/>
      <c r="AA20" s="12"/>
      <c r="AB20" s="12"/>
    </row>
    <row r="21" spans="21:28" x14ac:dyDescent="0.35">
      <c r="Y21" s="24"/>
      <c r="Z21" s="24"/>
      <c r="AA21" s="24"/>
      <c r="AB21" s="24"/>
    </row>
    <row r="28" spans="21:28" x14ac:dyDescent="0.35">
      <c r="Y28" s="35"/>
      <c r="Z28" s="35"/>
      <c r="AA28" s="35"/>
      <c r="AB28" s="35"/>
    </row>
    <row r="29" spans="21:28" x14ac:dyDescent="0.35">
      <c r="Y29" s="35"/>
      <c r="Z29" s="35"/>
      <c r="AA29" s="35"/>
      <c r="AB29" s="35"/>
    </row>
    <row r="30" spans="21:28" x14ac:dyDescent="0.35">
      <c r="Y30" s="35"/>
      <c r="Z30" s="35"/>
      <c r="AA30" s="35"/>
      <c r="AB30" s="35"/>
    </row>
    <row r="31" spans="21:28" x14ac:dyDescent="0.35">
      <c r="Y31" s="35"/>
      <c r="Z31" s="35"/>
      <c r="AA31" s="35"/>
      <c r="AB31" s="35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zoomScaleNormal="100" workbookViewId="0"/>
  </sheetViews>
  <sheetFormatPr defaultRowHeight="14.5" x14ac:dyDescent="0.35"/>
  <sheetData>
    <row r="1" spans="1:11" x14ac:dyDescent="0.35">
      <c r="A1" s="2" t="s">
        <v>3</v>
      </c>
      <c r="B1" t="s">
        <v>102</v>
      </c>
      <c r="K1" s="3"/>
    </row>
    <row r="2" spans="1:11" x14ac:dyDescent="0.35">
      <c r="A2" s="3" t="s">
        <v>4</v>
      </c>
      <c r="B2" t="s">
        <v>7</v>
      </c>
      <c r="K2" s="3"/>
    </row>
    <row r="3" spans="1:11" x14ac:dyDescent="0.35">
      <c r="A3" s="3" t="s">
        <v>5</v>
      </c>
      <c r="B3" t="s">
        <v>81</v>
      </c>
      <c r="K3" s="3"/>
    </row>
    <row r="4" spans="1:11" x14ac:dyDescent="0.35">
      <c r="A4" s="3" t="s">
        <v>2</v>
      </c>
      <c r="B4" s="24" t="s">
        <v>248</v>
      </c>
      <c r="K4" s="3"/>
    </row>
    <row r="5" spans="1:11" s="24" customFormat="1" x14ac:dyDescent="0.35">
      <c r="A5" s="3"/>
      <c r="K5" s="3"/>
    </row>
    <row r="7" spans="1:11" x14ac:dyDescent="0.35">
      <c r="A7" s="15"/>
    </row>
    <row r="8" spans="1:11" x14ac:dyDescent="0.35">
      <c r="A8" s="4"/>
      <c r="B8" s="1">
        <v>2016</v>
      </c>
      <c r="C8" s="1">
        <v>2017</v>
      </c>
      <c r="D8" s="1">
        <v>2018</v>
      </c>
      <c r="E8" s="1">
        <v>2019</v>
      </c>
      <c r="F8" s="1">
        <v>2020</v>
      </c>
    </row>
    <row r="9" spans="1:11" x14ac:dyDescent="0.35">
      <c r="A9" t="s">
        <v>64</v>
      </c>
      <c r="B9" s="12">
        <v>3.5726500000000003</v>
      </c>
      <c r="C9" s="12">
        <v>3.0339200000000002</v>
      </c>
      <c r="D9" s="12">
        <v>3.3773</v>
      </c>
      <c r="E9" s="12">
        <v>2.8468899999999997</v>
      </c>
      <c r="F9" s="12">
        <v>3.2912599999999999</v>
      </c>
    </row>
    <row r="10" spans="1:11" x14ac:dyDescent="0.35">
      <c r="A10" t="s">
        <v>65</v>
      </c>
      <c r="B10" s="12">
        <v>2.21652</v>
      </c>
      <c r="C10" s="12">
        <v>1.7172199999999997</v>
      </c>
      <c r="D10" s="12">
        <v>1.9743799999999998</v>
      </c>
      <c r="E10" s="12">
        <v>1.7656000000000001</v>
      </c>
      <c r="F10" s="12">
        <v>1.73298</v>
      </c>
    </row>
    <row r="11" spans="1:11" x14ac:dyDescent="0.35">
      <c r="A11" t="s">
        <v>73</v>
      </c>
      <c r="B11" s="12">
        <v>1.8782199999999998</v>
      </c>
      <c r="C11" s="12">
        <v>1.7247399999999999</v>
      </c>
      <c r="D11" s="12">
        <v>1.8185099999999998</v>
      </c>
      <c r="E11" s="12">
        <v>1.7944399999999998</v>
      </c>
      <c r="F11" s="12">
        <v>1.7523899999999999</v>
      </c>
    </row>
    <row r="12" spans="1:11" x14ac:dyDescent="0.35">
      <c r="A12" t="s">
        <v>74</v>
      </c>
      <c r="B12" s="12">
        <v>2.1348799999999999</v>
      </c>
      <c r="C12" s="12">
        <v>2.1636699999999998</v>
      </c>
      <c r="D12" s="12">
        <v>2.2292699999999996</v>
      </c>
      <c r="E12" s="12">
        <v>2.2069200000000002</v>
      </c>
      <c r="F12" s="12">
        <v>2.17665</v>
      </c>
    </row>
    <row r="13" spans="1:11" x14ac:dyDescent="0.35">
      <c r="A13" t="s">
        <v>75</v>
      </c>
      <c r="B13" s="12">
        <v>1.9509599999999998</v>
      </c>
      <c r="C13" s="12">
        <v>2.5310199999999998</v>
      </c>
      <c r="D13" s="12">
        <v>2.1572800000000001</v>
      </c>
      <c r="E13" s="12">
        <v>2.14771</v>
      </c>
      <c r="F13" s="12">
        <v>2.1226100000000003</v>
      </c>
    </row>
    <row r="17" spans="18:24" x14ac:dyDescent="0.35">
      <c r="T17" s="12"/>
      <c r="U17" s="12"/>
      <c r="V17" s="12"/>
      <c r="W17" s="12"/>
      <c r="X17" s="12"/>
    </row>
    <row r="18" spans="18:24" x14ac:dyDescent="0.35">
      <c r="T18" s="12"/>
      <c r="U18" s="12"/>
      <c r="V18" s="12"/>
      <c r="W18" s="12"/>
      <c r="X18" s="12"/>
    </row>
    <row r="19" spans="18:24" x14ac:dyDescent="0.35">
      <c r="T19" s="12"/>
      <c r="U19" s="12"/>
      <c r="V19" s="12"/>
      <c r="W19" s="12"/>
      <c r="X19" s="12"/>
    </row>
    <row r="20" spans="18:24" x14ac:dyDescent="0.35">
      <c r="S20" s="23"/>
      <c r="T20" s="12"/>
      <c r="U20" s="12"/>
      <c r="V20" s="12"/>
      <c r="W20" s="12"/>
      <c r="X20" s="12"/>
    </row>
    <row r="21" spans="18:24" x14ac:dyDescent="0.35">
      <c r="R21" s="23"/>
      <c r="S21" s="23"/>
      <c r="T21" s="12"/>
      <c r="U21" s="12"/>
      <c r="V21" s="12"/>
      <c r="W21" s="12"/>
      <c r="X21" s="12"/>
    </row>
    <row r="22" spans="18:24" x14ac:dyDescent="0.35">
      <c r="R22" s="23"/>
      <c r="S22" s="23"/>
    </row>
    <row r="23" spans="18:24" x14ac:dyDescent="0.35">
      <c r="R23" s="23"/>
      <c r="S23" s="23"/>
    </row>
    <row r="24" spans="18:24" x14ac:dyDescent="0.35">
      <c r="R24" s="23"/>
      <c r="S24" s="23"/>
    </row>
    <row r="25" spans="18:24" x14ac:dyDescent="0.35">
      <c r="R25" s="23"/>
      <c r="S25" s="23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zoomScale="90" zoomScaleNormal="90" workbookViewId="0"/>
  </sheetViews>
  <sheetFormatPr defaultColWidth="9.08984375" defaultRowHeight="14.5" x14ac:dyDescent="0.35"/>
  <cols>
    <col min="1" max="1" width="15.08984375" style="24" bestFit="1" customWidth="1"/>
    <col min="2" max="2" width="20.08984375" style="24" customWidth="1"/>
    <col min="3" max="3" width="14" style="24" bestFit="1" customWidth="1"/>
    <col min="4" max="4" width="26.7265625" style="24" bestFit="1" customWidth="1"/>
    <col min="5" max="16384" width="9.08984375" style="24"/>
  </cols>
  <sheetData>
    <row r="1" spans="1:18" x14ac:dyDescent="0.35">
      <c r="A1" s="2" t="s">
        <v>3</v>
      </c>
      <c r="B1" s="24" t="s">
        <v>249</v>
      </c>
    </row>
    <row r="2" spans="1:18" x14ac:dyDescent="0.35">
      <c r="A2" s="3" t="s">
        <v>4</v>
      </c>
      <c r="B2" s="24" t="s">
        <v>7</v>
      </c>
    </row>
    <row r="3" spans="1:18" x14ac:dyDescent="0.35">
      <c r="A3" s="3" t="s">
        <v>5</v>
      </c>
      <c r="B3" s="24" t="s">
        <v>81</v>
      </c>
    </row>
    <row r="4" spans="1:18" x14ac:dyDescent="0.35">
      <c r="A4" s="3" t="s">
        <v>2</v>
      </c>
      <c r="B4" s="24" t="s">
        <v>248</v>
      </c>
    </row>
    <row r="6" spans="1:18" x14ac:dyDescent="0.35">
      <c r="A6" s="4"/>
      <c r="B6" s="4" t="s">
        <v>62</v>
      </c>
      <c r="C6" s="4" t="s">
        <v>168</v>
      </c>
      <c r="D6" s="4" t="s">
        <v>63</v>
      </c>
    </row>
    <row r="7" spans="1:18" x14ac:dyDescent="0.35">
      <c r="A7" s="13" t="s">
        <v>64</v>
      </c>
      <c r="B7" s="30">
        <v>49.265219999999999</v>
      </c>
      <c r="C7" s="30">
        <v>3.2912599999999999</v>
      </c>
      <c r="D7" s="30">
        <v>2.8150200000000001</v>
      </c>
      <c r="H7" s="41"/>
    </row>
    <row r="8" spans="1:18" x14ac:dyDescent="0.35">
      <c r="A8" s="13" t="s">
        <v>38</v>
      </c>
      <c r="B8" s="30">
        <v>59.177489999999999</v>
      </c>
      <c r="C8" s="30">
        <v>1.73298</v>
      </c>
      <c r="D8" s="30">
        <v>3.7301199999999999</v>
      </c>
    </row>
    <row r="9" spans="1:18" x14ac:dyDescent="0.35">
      <c r="A9" s="13" t="s">
        <v>39</v>
      </c>
      <c r="B9" s="30">
        <v>92.52949000000001</v>
      </c>
      <c r="C9" s="30">
        <v>1.7523899999999999</v>
      </c>
      <c r="D9" s="30">
        <v>6.0698799999999995</v>
      </c>
    </row>
    <row r="10" spans="1:18" x14ac:dyDescent="0.35">
      <c r="A10" s="13" t="s">
        <v>40</v>
      </c>
      <c r="B10" s="30">
        <v>98.992999999999995</v>
      </c>
      <c r="C10" s="30">
        <v>2.17665</v>
      </c>
      <c r="D10" s="30">
        <v>8.1799400000000002</v>
      </c>
    </row>
    <row r="11" spans="1:18" x14ac:dyDescent="0.35">
      <c r="A11" s="13" t="s">
        <v>41</v>
      </c>
      <c r="B11" s="30">
        <v>98.823530000000005</v>
      </c>
      <c r="C11" s="30">
        <v>2.1226100000000003</v>
      </c>
      <c r="D11" s="30">
        <v>7.1474599999999997</v>
      </c>
    </row>
    <row r="12" spans="1:18" x14ac:dyDescent="0.35">
      <c r="A12" s="13"/>
    </row>
    <row r="13" spans="1:18" x14ac:dyDescent="0.35">
      <c r="A13" s="13"/>
    </row>
    <row r="15" spans="1:18" x14ac:dyDescent="0.35">
      <c r="A15" s="2" t="s">
        <v>3</v>
      </c>
      <c r="B15" s="24" t="s">
        <v>250</v>
      </c>
      <c r="N15" s="12"/>
      <c r="O15" s="12"/>
      <c r="P15" s="12"/>
      <c r="Q15" s="12"/>
      <c r="R15" s="12"/>
    </row>
    <row r="16" spans="1:18" x14ac:dyDescent="0.35">
      <c r="A16" s="3" t="s">
        <v>4</v>
      </c>
      <c r="B16" s="24" t="s">
        <v>7</v>
      </c>
      <c r="N16" s="12"/>
      <c r="O16" s="12"/>
      <c r="P16" s="12"/>
      <c r="Q16" s="12"/>
      <c r="R16" s="12"/>
    </row>
    <row r="17" spans="1:19" x14ac:dyDescent="0.35">
      <c r="A17" s="3" t="s">
        <v>5</v>
      </c>
      <c r="B17" s="24" t="s">
        <v>150</v>
      </c>
      <c r="Q17" s="12"/>
      <c r="R17" s="12"/>
    </row>
    <row r="18" spans="1:19" x14ac:dyDescent="0.35">
      <c r="A18" s="3" t="s">
        <v>2</v>
      </c>
      <c r="B18" s="24" t="s">
        <v>255</v>
      </c>
      <c r="Q18" s="12"/>
      <c r="R18" s="12"/>
    </row>
    <row r="19" spans="1:19" x14ac:dyDescent="0.35">
      <c r="Q19" s="12"/>
      <c r="R19" s="12"/>
    </row>
    <row r="20" spans="1:19" x14ac:dyDescent="0.35">
      <c r="A20" s="4"/>
      <c r="B20" s="4" t="s">
        <v>62</v>
      </c>
      <c r="C20" s="4" t="s">
        <v>168</v>
      </c>
      <c r="D20" s="4" t="s">
        <v>63</v>
      </c>
      <c r="G20" s="41"/>
    </row>
    <row r="21" spans="1:19" x14ac:dyDescent="0.35">
      <c r="A21" s="13" t="s">
        <v>45</v>
      </c>
      <c r="B21" s="30">
        <v>80.74345000000001</v>
      </c>
      <c r="C21" s="30">
        <v>3.6930900000000002</v>
      </c>
      <c r="D21" s="30">
        <v>3.8116300000000001</v>
      </c>
      <c r="H21" s="41"/>
    </row>
    <row r="22" spans="1:19" x14ac:dyDescent="0.35">
      <c r="A22" s="13" t="s">
        <v>46</v>
      </c>
      <c r="B22" s="30">
        <v>87.055390000000003</v>
      </c>
      <c r="C22" s="30">
        <v>1.95285</v>
      </c>
      <c r="D22" s="30">
        <v>5.0991499999999998</v>
      </c>
    </row>
    <row r="23" spans="1:19" x14ac:dyDescent="0.35">
      <c r="A23" s="13" t="s">
        <v>47</v>
      </c>
      <c r="B23" s="30">
        <v>89.337670000000003</v>
      </c>
      <c r="C23" s="30">
        <v>1.6687299999999998</v>
      </c>
      <c r="D23" s="30">
        <v>7.26999</v>
      </c>
    </row>
    <row r="24" spans="1:19" x14ac:dyDescent="0.35">
      <c r="A24" s="13" t="s">
        <v>48</v>
      </c>
      <c r="B24" s="30">
        <v>92.953130000000002</v>
      </c>
      <c r="C24" s="30">
        <v>1.9622400000000002</v>
      </c>
      <c r="D24" s="30">
        <v>11.39992</v>
      </c>
    </row>
    <row r="25" spans="1:19" x14ac:dyDescent="0.35">
      <c r="A25" s="13"/>
    </row>
    <row r="26" spans="1:19" x14ac:dyDescent="0.35">
      <c r="L26" s="12"/>
      <c r="M26" s="12"/>
      <c r="N26" s="12"/>
    </row>
    <row r="27" spans="1:19" x14ac:dyDescent="0.35">
      <c r="L27" s="12"/>
      <c r="M27" s="12"/>
      <c r="N27" s="12"/>
      <c r="O27" s="12"/>
      <c r="P27" s="12"/>
    </row>
    <row r="28" spans="1:19" x14ac:dyDescent="0.35">
      <c r="A28" s="2" t="s">
        <v>3</v>
      </c>
      <c r="B28" s="24" t="s">
        <v>251</v>
      </c>
      <c r="L28" s="12"/>
      <c r="M28" s="12"/>
      <c r="N28" s="12"/>
      <c r="O28" s="12"/>
      <c r="P28" s="12"/>
    </row>
    <row r="29" spans="1:19" x14ac:dyDescent="0.35">
      <c r="A29" s="3" t="s">
        <v>4</v>
      </c>
      <c r="B29" s="24" t="s">
        <v>7</v>
      </c>
      <c r="L29" s="12"/>
      <c r="M29" s="12"/>
      <c r="N29" s="12"/>
      <c r="O29" s="12"/>
      <c r="P29" s="12"/>
    </row>
    <row r="30" spans="1:19" x14ac:dyDescent="0.35">
      <c r="A30" s="3" t="s">
        <v>5</v>
      </c>
      <c r="B30" s="24" t="s">
        <v>150</v>
      </c>
      <c r="P30" s="12"/>
      <c r="S30" s="12"/>
    </row>
    <row r="31" spans="1:19" x14ac:dyDescent="0.35">
      <c r="A31" s="3" t="s">
        <v>2</v>
      </c>
      <c r="B31" s="24" t="s">
        <v>248</v>
      </c>
      <c r="P31" s="12"/>
      <c r="S31" s="12"/>
    </row>
    <row r="32" spans="1:19" x14ac:dyDescent="0.35">
      <c r="P32" s="12"/>
      <c r="S32" s="12"/>
    </row>
    <row r="33" spans="1:19" x14ac:dyDescent="0.35">
      <c r="A33" s="4"/>
      <c r="B33" s="4" t="s">
        <v>62</v>
      </c>
      <c r="C33" s="4" t="s">
        <v>168</v>
      </c>
      <c r="D33" s="4" t="s">
        <v>63</v>
      </c>
      <c r="P33" s="12"/>
      <c r="S33" s="12"/>
    </row>
    <row r="34" spans="1:19" x14ac:dyDescent="0.35">
      <c r="A34" s="13" t="s">
        <v>24</v>
      </c>
      <c r="B34" s="30">
        <v>95.77619</v>
      </c>
      <c r="C34" s="30">
        <v>2.05193</v>
      </c>
      <c r="D34" s="30">
        <v>7.741439999999999</v>
      </c>
      <c r="P34" s="12"/>
    </row>
    <row r="35" spans="1:19" x14ac:dyDescent="0.35">
      <c r="A35" s="13" t="s">
        <v>25</v>
      </c>
      <c r="B35" s="30">
        <v>92.074089999999998</v>
      </c>
      <c r="C35" s="30">
        <v>1.9900199999999999</v>
      </c>
      <c r="D35" s="30">
        <v>7.1008299999999993</v>
      </c>
      <c r="P35" s="12"/>
    </row>
    <row r="36" spans="1:19" x14ac:dyDescent="0.35">
      <c r="A36" s="13" t="s">
        <v>26</v>
      </c>
      <c r="B36" s="30">
        <v>82.779960000000003</v>
      </c>
      <c r="C36" s="30">
        <v>2.3053699999999999</v>
      </c>
      <c r="D36" s="30">
        <v>5.6527599999999998</v>
      </c>
      <c r="P36" s="12"/>
    </row>
    <row r="37" spans="1:19" x14ac:dyDescent="0.35">
      <c r="A37" s="13" t="s">
        <v>27</v>
      </c>
      <c r="B37" s="30">
        <v>61.132730000000002</v>
      </c>
      <c r="C37" s="30">
        <v>1.6288299999999998</v>
      </c>
      <c r="D37" s="30">
        <v>3.2507599999999996</v>
      </c>
    </row>
    <row r="38" spans="1:19" x14ac:dyDescent="0.35">
      <c r="M38" s="12"/>
      <c r="N38" s="12"/>
      <c r="O38" s="12"/>
    </row>
    <row r="39" spans="1:19" x14ac:dyDescent="0.35">
      <c r="M39" s="12"/>
      <c r="N39" s="12"/>
      <c r="O39" s="12"/>
    </row>
    <row r="40" spans="1:19" x14ac:dyDescent="0.35">
      <c r="M40" s="12"/>
      <c r="N40" s="12"/>
      <c r="O40" s="12"/>
    </row>
    <row r="41" spans="1:19" x14ac:dyDescent="0.35">
      <c r="A41" s="2" t="s">
        <v>3</v>
      </c>
      <c r="B41" s="24" t="s">
        <v>252</v>
      </c>
      <c r="M41" s="12"/>
      <c r="N41" s="12"/>
      <c r="O41" s="12"/>
    </row>
    <row r="42" spans="1:19" x14ac:dyDescent="0.35">
      <c r="A42" s="3" t="s">
        <v>4</v>
      </c>
      <c r="B42" s="24" t="s">
        <v>7</v>
      </c>
      <c r="M42" s="12"/>
      <c r="N42" s="12"/>
      <c r="O42" s="12"/>
    </row>
    <row r="43" spans="1:19" x14ac:dyDescent="0.35">
      <c r="A43" s="3" t="s">
        <v>5</v>
      </c>
      <c r="B43" s="24" t="s">
        <v>150</v>
      </c>
      <c r="M43" s="12"/>
      <c r="N43" s="12"/>
      <c r="O43" s="12"/>
    </row>
    <row r="44" spans="1:19" x14ac:dyDescent="0.35">
      <c r="A44" s="3" t="s">
        <v>2</v>
      </c>
      <c r="B44" s="24" t="s">
        <v>248</v>
      </c>
      <c r="J44" s="12"/>
      <c r="M44" s="12"/>
      <c r="N44" s="12"/>
      <c r="O44" s="12"/>
    </row>
    <row r="45" spans="1:19" x14ac:dyDescent="0.35">
      <c r="J45" s="12"/>
      <c r="M45" s="12"/>
      <c r="N45" s="12"/>
      <c r="O45" s="12"/>
    </row>
    <row r="46" spans="1:19" x14ac:dyDescent="0.35">
      <c r="A46" s="4"/>
      <c r="B46" s="4" t="s">
        <v>62</v>
      </c>
      <c r="C46" s="4" t="s">
        <v>168</v>
      </c>
      <c r="D46" s="4" t="s">
        <v>63</v>
      </c>
      <c r="J46" s="12"/>
      <c r="K46" s="12"/>
      <c r="L46" s="12"/>
      <c r="M46" s="12"/>
      <c r="N46" s="12"/>
    </row>
    <row r="47" spans="1:19" x14ac:dyDescent="0.35">
      <c r="A47" s="13" t="s">
        <v>10</v>
      </c>
      <c r="B47" s="30">
        <v>85.263159999999999</v>
      </c>
      <c r="C47" s="30">
        <v>1.6677199999999999</v>
      </c>
      <c r="D47" s="30">
        <v>6.9118899999999996</v>
      </c>
    </row>
    <row r="48" spans="1:19" x14ac:dyDescent="0.35">
      <c r="A48" s="13" t="s">
        <v>11</v>
      </c>
      <c r="B48" s="30">
        <v>86.839269999999999</v>
      </c>
      <c r="C48" s="30">
        <v>1.8442699999999999</v>
      </c>
      <c r="D48" s="30">
        <v>6.49892</v>
      </c>
    </row>
    <row r="49" spans="1:4" x14ac:dyDescent="0.35">
      <c r="A49" s="13" t="s">
        <v>9</v>
      </c>
      <c r="B49" s="30">
        <v>84.319490000000002</v>
      </c>
      <c r="C49" s="30">
        <v>1.6787300000000001</v>
      </c>
      <c r="D49" s="30">
        <v>7.7280899999999999</v>
      </c>
    </row>
    <row r="50" spans="1:4" x14ac:dyDescent="0.35">
      <c r="A50" s="13" t="s">
        <v>22</v>
      </c>
      <c r="B50" s="30">
        <v>91.138329999999996</v>
      </c>
      <c r="C50" s="30">
        <v>2.4973100000000001</v>
      </c>
      <c r="D50" s="30">
        <v>5.73034</v>
      </c>
    </row>
    <row r="51" spans="1:4" x14ac:dyDescent="0.35">
      <c r="A51" s="13" t="s">
        <v>23</v>
      </c>
      <c r="B51" s="30">
        <v>88.469260000000006</v>
      </c>
      <c r="C51" s="30">
        <v>1.9974800000000001</v>
      </c>
      <c r="D51" s="30">
        <v>6.2753500000000004</v>
      </c>
    </row>
    <row r="55" spans="1:4" x14ac:dyDescent="0.35">
      <c r="A55" s="2" t="s">
        <v>3</v>
      </c>
      <c r="B55" s="24" t="s">
        <v>253</v>
      </c>
    </row>
    <row r="56" spans="1:4" x14ac:dyDescent="0.35">
      <c r="A56" s="3" t="s">
        <v>4</v>
      </c>
      <c r="B56" s="24" t="s">
        <v>7</v>
      </c>
    </row>
    <row r="57" spans="1:4" x14ac:dyDescent="0.35">
      <c r="A57" s="3" t="s">
        <v>5</v>
      </c>
      <c r="B57" s="24" t="s">
        <v>150</v>
      </c>
    </row>
    <row r="58" spans="1:4" x14ac:dyDescent="0.35">
      <c r="A58" s="3" t="s">
        <v>2</v>
      </c>
      <c r="B58" s="24" t="s">
        <v>248</v>
      </c>
    </row>
    <row r="60" spans="1:4" x14ac:dyDescent="0.35">
      <c r="A60" s="4"/>
      <c r="B60" s="4" t="s">
        <v>62</v>
      </c>
      <c r="C60" s="4" t="s">
        <v>168</v>
      </c>
      <c r="D60" s="4" t="s">
        <v>63</v>
      </c>
    </row>
    <row r="61" spans="1:4" x14ac:dyDescent="0.35">
      <c r="A61" s="13" t="s">
        <v>35</v>
      </c>
      <c r="B61" s="30">
        <v>87.303699999999992</v>
      </c>
      <c r="C61" s="30">
        <v>1.8525699999999998</v>
      </c>
      <c r="D61" s="30">
        <v>6.7176200000000001</v>
      </c>
    </row>
    <row r="62" spans="1:4" x14ac:dyDescent="0.35">
      <c r="A62" s="13" t="s">
        <v>36</v>
      </c>
      <c r="B62" s="30">
        <v>88.825119999999998</v>
      </c>
      <c r="C62" s="30">
        <v>2.1964600000000001</v>
      </c>
      <c r="D62" s="30">
        <v>6.5649899999999999</v>
      </c>
    </row>
    <row r="65" spans="12:14" x14ac:dyDescent="0.35">
      <c r="L65" s="12"/>
      <c r="M65" s="12"/>
      <c r="N65" s="12"/>
    </row>
    <row r="66" spans="12:14" x14ac:dyDescent="0.35">
      <c r="L66" s="12"/>
      <c r="M66" s="12"/>
      <c r="N66" s="12"/>
    </row>
    <row r="67" spans="12:14" x14ac:dyDescent="0.35">
      <c r="L67" s="12"/>
      <c r="M67" s="12"/>
      <c r="N67" s="12"/>
    </row>
    <row r="68" spans="12:14" x14ac:dyDescent="0.35">
      <c r="L68" s="12"/>
      <c r="M68" s="12"/>
      <c r="N68" s="12"/>
    </row>
    <row r="69" spans="12:14" x14ac:dyDescent="0.35">
      <c r="L69" s="12"/>
      <c r="M69" s="12"/>
      <c r="N69" s="12"/>
    </row>
    <row r="70" spans="12:14" x14ac:dyDescent="0.35">
      <c r="L70" s="12"/>
      <c r="M70" s="12"/>
      <c r="N70" s="12"/>
    </row>
    <row r="71" spans="12:14" x14ac:dyDescent="0.35">
      <c r="L71" s="12"/>
      <c r="M71" s="12"/>
      <c r="N71" s="12"/>
    </row>
    <row r="72" spans="12:14" x14ac:dyDescent="0.35">
      <c r="L72" s="12"/>
      <c r="M72" s="12"/>
      <c r="N72" s="12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/>
  </sheetViews>
  <sheetFormatPr defaultColWidth="9.08984375" defaultRowHeight="14.5" x14ac:dyDescent="0.35"/>
  <cols>
    <col min="1" max="1" width="9.08984375" style="24"/>
    <col min="2" max="2" width="14" style="24" customWidth="1"/>
    <col min="3" max="3" width="18.6328125" style="24" bestFit="1" customWidth="1"/>
    <col min="4" max="16384" width="9.08984375" style="24"/>
  </cols>
  <sheetData>
    <row r="1" spans="1:3" x14ac:dyDescent="0.35">
      <c r="A1" s="2" t="s">
        <v>3</v>
      </c>
      <c r="B1" s="24" t="s">
        <v>267</v>
      </c>
    </row>
    <row r="2" spans="1:3" x14ac:dyDescent="0.35">
      <c r="A2" s="3" t="s">
        <v>4</v>
      </c>
      <c r="B2" s="24" t="s">
        <v>7</v>
      </c>
    </row>
    <row r="3" spans="1:3" x14ac:dyDescent="0.35">
      <c r="A3" s="3" t="s">
        <v>5</v>
      </c>
      <c r="B3" s="24" t="s">
        <v>81</v>
      </c>
    </row>
    <row r="4" spans="1:3" x14ac:dyDescent="0.35">
      <c r="A4" s="3" t="s">
        <v>2</v>
      </c>
      <c r="B4" s="24" t="s">
        <v>266</v>
      </c>
    </row>
    <row r="5" spans="1:3" x14ac:dyDescent="0.35">
      <c r="A5" s="3"/>
    </row>
    <row r="6" spans="1:3" x14ac:dyDescent="0.35">
      <c r="B6" s="7"/>
      <c r="C6" s="7"/>
    </row>
    <row r="7" spans="1:3" x14ac:dyDescent="0.35">
      <c r="A7" s="4"/>
      <c r="B7" s="1" t="s">
        <v>173</v>
      </c>
      <c r="C7" s="1" t="s">
        <v>174</v>
      </c>
    </row>
    <row r="8" spans="1:3" x14ac:dyDescent="0.35">
      <c r="A8" s="49">
        <v>2016</v>
      </c>
      <c r="B8" s="12">
        <v>4.6221537000000001</v>
      </c>
      <c r="C8" s="12">
        <v>12.3903412</v>
      </c>
    </row>
    <row r="9" spans="1:3" x14ac:dyDescent="0.35">
      <c r="A9" s="49">
        <v>2017</v>
      </c>
      <c r="B9" s="12">
        <v>4.6003826999999999</v>
      </c>
      <c r="C9" s="12">
        <v>12.437733100000001</v>
      </c>
    </row>
    <row r="10" spans="1:3" x14ac:dyDescent="0.35">
      <c r="A10" s="49">
        <v>2018</v>
      </c>
      <c r="B10" s="12">
        <v>4.4210874999999996</v>
      </c>
      <c r="C10" s="12">
        <v>12.434624400000001</v>
      </c>
    </row>
    <row r="11" spans="1:3" x14ac:dyDescent="0.35">
      <c r="A11" s="49">
        <v>2019</v>
      </c>
      <c r="B11" s="12">
        <v>4.5334677000000001</v>
      </c>
      <c r="C11" s="12">
        <v>12.529446800000001</v>
      </c>
    </row>
    <row r="12" spans="1:3" x14ac:dyDescent="0.35">
      <c r="A12" s="49">
        <v>2020</v>
      </c>
      <c r="B12" s="12">
        <v>4.6836717999999999</v>
      </c>
      <c r="C12" s="12">
        <v>13.0051992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/>
  </sheetViews>
  <sheetFormatPr defaultColWidth="9.08984375" defaultRowHeight="14.5" x14ac:dyDescent="0.35"/>
  <cols>
    <col min="1" max="1" width="9.08984375" style="24"/>
    <col min="2" max="2" width="9" style="24" customWidth="1"/>
    <col min="3" max="4" width="9.6328125" style="24" bestFit="1" customWidth="1"/>
    <col min="5" max="16384" width="9.08984375" style="24"/>
  </cols>
  <sheetData>
    <row r="1" spans="1:9" x14ac:dyDescent="0.35">
      <c r="A1" s="2" t="s">
        <v>3</v>
      </c>
      <c r="B1" s="24" t="s">
        <v>268</v>
      </c>
    </row>
    <row r="2" spans="1:9" x14ac:dyDescent="0.35">
      <c r="A2" s="3" t="s">
        <v>4</v>
      </c>
      <c r="B2" s="24" t="s">
        <v>154</v>
      </c>
    </row>
    <row r="3" spans="1:9" x14ac:dyDescent="0.35">
      <c r="A3" s="3" t="s">
        <v>5</v>
      </c>
      <c r="B3" s="24" t="s">
        <v>81</v>
      </c>
    </row>
    <row r="4" spans="1:9" x14ac:dyDescent="0.35">
      <c r="A4" s="3" t="s">
        <v>2</v>
      </c>
      <c r="B4" s="24" t="s">
        <v>239</v>
      </c>
    </row>
    <row r="6" spans="1:9" x14ac:dyDescent="0.35">
      <c r="A6" s="4"/>
      <c r="B6" s="1">
        <v>2013</v>
      </c>
      <c r="C6" s="1">
        <v>2014</v>
      </c>
      <c r="D6" s="1">
        <v>2015</v>
      </c>
      <c r="E6" s="1">
        <v>2016</v>
      </c>
      <c r="F6" s="1">
        <v>2017</v>
      </c>
      <c r="G6" s="1">
        <v>2018</v>
      </c>
      <c r="H6" s="1">
        <v>2019</v>
      </c>
      <c r="I6" s="1">
        <v>2020</v>
      </c>
    </row>
    <row r="7" spans="1:9" x14ac:dyDescent="0.35">
      <c r="A7" s="49" t="s">
        <v>231</v>
      </c>
      <c r="B7" s="12">
        <v>31.07</v>
      </c>
      <c r="C7" s="12">
        <v>25.17</v>
      </c>
      <c r="D7" s="12">
        <v>24.15</v>
      </c>
      <c r="E7" s="12">
        <v>21.98</v>
      </c>
      <c r="F7" s="12">
        <v>30.07</v>
      </c>
      <c r="G7" s="12">
        <v>31.44</v>
      </c>
      <c r="H7" s="12">
        <v>39.76</v>
      </c>
      <c r="I7" s="12">
        <v>49.64</v>
      </c>
    </row>
    <row r="8" spans="1:9" x14ac:dyDescent="0.35">
      <c r="A8" s="49" t="s">
        <v>232</v>
      </c>
      <c r="B8" s="12">
        <v>17.79</v>
      </c>
      <c r="C8" s="12">
        <v>15.65</v>
      </c>
      <c r="D8" s="12">
        <v>18.04</v>
      </c>
      <c r="E8" s="12">
        <v>15.57</v>
      </c>
      <c r="F8" s="12">
        <v>22.23</v>
      </c>
      <c r="G8" s="12">
        <v>20.87</v>
      </c>
      <c r="H8" s="12">
        <v>30.04</v>
      </c>
      <c r="I8" s="12">
        <v>39.47</v>
      </c>
    </row>
    <row r="9" spans="1:9" x14ac:dyDescent="0.35">
      <c r="A9" s="49" t="s">
        <v>233</v>
      </c>
      <c r="B9" s="12">
        <v>6.61</v>
      </c>
      <c r="C9" s="12">
        <v>6.16</v>
      </c>
      <c r="D9" s="12">
        <v>5.93</v>
      </c>
      <c r="E9" s="12">
        <v>4.7699999999999996</v>
      </c>
      <c r="F9" s="12">
        <v>8.82</v>
      </c>
      <c r="G9" s="12">
        <v>4.79</v>
      </c>
      <c r="H9" s="12">
        <v>9.82</v>
      </c>
      <c r="I9" s="12">
        <v>14.61</v>
      </c>
    </row>
    <row r="10" spans="1:9" x14ac:dyDescent="0.35">
      <c r="A10" s="49"/>
    </row>
    <row r="11" spans="1:9" x14ac:dyDescent="0.35">
      <c r="A11" s="49"/>
    </row>
    <row r="12" spans="1:9" x14ac:dyDescent="0.35">
      <c r="A12" s="49"/>
    </row>
    <row r="13" spans="1:9" x14ac:dyDescent="0.35">
      <c r="A13" s="49"/>
    </row>
    <row r="14" spans="1:9" x14ac:dyDescent="0.35">
      <c r="A14" s="4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zoomScaleNormal="100" workbookViewId="0"/>
  </sheetViews>
  <sheetFormatPr defaultRowHeight="14.5" x14ac:dyDescent="0.35"/>
  <cols>
    <col min="1" max="1" width="14.26953125" bestFit="1" customWidth="1"/>
    <col min="3" max="3" width="12" bestFit="1" customWidth="1"/>
    <col min="9" max="9" width="12" bestFit="1" customWidth="1"/>
    <col min="10" max="10" width="12.6328125" bestFit="1" customWidth="1"/>
    <col min="17" max="17" width="11.90625" bestFit="1" customWidth="1"/>
    <col min="21" max="21" width="14.26953125" bestFit="1" customWidth="1"/>
    <col min="22" max="22" width="14.7265625" bestFit="1" customWidth="1"/>
  </cols>
  <sheetData>
    <row r="1" spans="1:18" x14ac:dyDescent="0.35">
      <c r="A1" s="2" t="s">
        <v>3</v>
      </c>
      <c r="B1" t="s">
        <v>103</v>
      </c>
      <c r="K1" s="3"/>
    </row>
    <row r="2" spans="1:18" x14ac:dyDescent="0.35">
      <c r="A2" s="3" t="s">
        <v>4</v>
      </c>
      <c r="B2" t="s">
        <v>7</v>
      </c>
      <c r="K2" s="3"/>
    </row>
    <row r="3" spans="1:18" x14ac:dyDescent="0.35">
      <c r="A3" s="3" t="s">
        <v>5</v>
      </c>
      <c r="B3" t="s">
        <v>81</v>
      </c>
      <c r="K3" s="3"/>
    </row>
    <row r="4" spans="1:18" x14ac:dyDescent="0.35">
      <c r="A4" s="3" t="s">
        <v>2</v>
      </c>
      <c r="B4" s="24" t="s">
        <v>104</v>
      </c>
      <c r="K4" s="3"/>
    </row>
    <row r="6" spans="1:18" x14ac:dyDescent="0.35">
      <c r="A6" s="24"/>
      <c r="B6" s="26"/>
      <c r="C6" s="26"/>
      <c r="D6" s="26"/>
      <c r="E6" s="13"/>
    </row>
    <row r="8" spans="1:18" x14ac:dyDescent="0.35">
      <c r="A8" s="20"/>
      <c r="B8" s="48">
        <v>2017</v>
      </c>
      <c r="C8" s="48">
        <v>2018</v>
      </c>
      <c r="D8" s="48">
        <v>2019</v>
      </c>
      <c r="E8" s="48">
        <v>2020</v>
      </c>
    </row>
    <row r="9" spans="1:18" x14ac:dyDescent="0.35">
      <c r="A9" s="29" t="s">
        <v>72</v>
      </c>
      <c r="B9" s="30">
        <f>100-(B10+B11)</f>
        <v>57.55</v>
      </c>
      <c r="C9" s="30">
        <f>100-(C10+C11)</f>
        <v>57.72</v>
      </c>
      <c r="D9" s="30">
        <f>100-(D10+D11)</f>
        <v>56.629999999999995</v>
      </c>
      <c r="E9" s="30">
        <f>100-(E10+E11)</f>
        <v>54.76</v>
      </c>
    </row>
    <row r="10" spans="1:18" x14ac:dyDescent="0.35">
      <c r="A10" s="29" t="s">
        <v>34</v>
      </c>
      <c r="B10" s="30">
        <v>5.14</v>
      </c>
      <c r="C10" s="30">
        <v>6.49</v>
      </c>
      <c r="D10" s="30">
        <v>6.92</v>
      </c>
      <c r="E10" s="30">
        <v>5.57</v>
      </c>
    </row>
    <row r="11" spans="1:18" x14ac:dyDescent="0.35">
      <c r="A11" s="29" t="s">
        <v>67</v>
      </c>
      <c r="B11" s="30">
        <v>37.31</v>
      </c>
      <c r="C11" s="30">
        <v>35.79</v>
      </c>
      <c r="D11" s="30">
        <v>36.450000000000003</v>
      </c>
      <c r="E11" s="30">
        <v>39.67</v>
      </c>
    </row>
    <row r="12" spans="1:18" x14ac:dyDescent="0.35">
      <c r="A12" s="29"/>
      <c r="B12" s="30"/>
      <c r="C12" s="30"/>
      <c r="D12" s="30"/>
      <c r="E12" s="29"/>
    </row>
    <row r="13" spans="1:18" x14ac:dyDescent="0.35">
      <c r="B13" s="24"/>
      <c r="C13" s="24"/>
      <c r="D13" s="24"/>
      <c r="E13" s="24"/>
    </row>
    <row r="14" spans="1:18" x14ac:dyDescent="0.35">
      <c r="B14" s="12"/>
      <c r="C14" s="12"/>
      <c r="D14" s="12"/>
      <c r="E14" s="12"/>
    </row>
    <row r="15" spans="1:18" x14ac:dyDescent="0.35">
      <c r="R15" s="17"/>
    </row>
    <row r="16" spans="1:18" x14ac:dyDescent="0.35">
      <c r="R16" s="17"/>
    </row>
    <row r="17" spans="18:22" x14ac:dyDescent="0.35">
      <c r="R17" s="17"/>
      <c r="V17" s="6"/>
    </row>
    <row r="41" spans="9:11" x14ac:dyDescent="0.35">
      <c r="J41" s="7"/>
      <c r="K41" s="7"/>
    </row>
    <row r="42" spans="9:11" x14ac:dyDescent="0.35">
      <c r="J42" s="12"/>
      <c r="K42" s="12"/>
    </row>
    <row r="43" spans="9:11" x14ac:dyDescent="0.35">
      <c r="I43" s="24"/>
      <c r="J43" s="12"/>
      <c r="K43" s="12"/>
    </row>
    <row r="44" spans="9:11" x14ac:dyDescent="0.35">
      <c r="I44" s="24"/>
      <c r="J44" s="12"/>
      <c r="K44" s="12"/>
    </row>
    <row r="45" spans="9:11" x14ac:dyDescent="0.35">
      <c r="I45" s="24"/>
      <c r="J45" s="12"/>
      <c r="K45" s="12"/>
    </row>
    <row r="46" spans="9:11" x14ac:dyDescent="0.35">
      <c r="J46" s="12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/>
  </sheetViews>
  <sheetFormatPr defaultColWidth="9.08984375" defaultRowHeight="14.5" x14ac:dyDescent="0.35"/>
  <cols>
    <col min="1" max="1" width="9.08984375" style="24"/>
    <col min="2" max="2" width="17.90625" style="24" customWidth="1"/>
    <col min="3" max="5" width="12.36328125" style="24" bestFit="1" customWidth="1"/>
    <col min="6" max="16384" width="9.08984375" style="24"/>
  </cols>
  <sheetData>
    <row r="1" spans="1:5" x14ac:dyDescent="0.35">
      <c r="A1" s="2" t="s">
        <v>3</v>
      </c>
      <c r="B1" s="24" t="s">
        <v>175</v>
      </c>
    </row>
    <row r="2" spans="1:5" x14ac:dyDescent="0.35">
      <c r="A2" s="3" t="s">
        <v>4</v>
      </c>
      <c r="B2" s="24" t="s">
        <v>176</v>
      </c>
    </row>
    <row r="3" spans="1:5" x14ac:dyDescent="0.35">
      <c r="A3" s="3" t="s">
        <v>5</v>
      </c>
      <c r="B3" s="24" t="s">
        <v>81</v>
      </c>
    </row>
    <row r="4" spans="1:5" x14ac:dyDescent="0.35">
      <c r="A4" s="3" t="s">
        <v>2</v>
      </c>
      <c r="B4" s="24" t="s">
        <v>240</v>
      </c>
    </row>
    <row r="6" spans="1:5" x14ac:dyDescent="0.35">
      <c r="A6" s="34">
        <v>2020</v>
      </c>
      <c r="B6" s="1" t="s">
        <v>177</v>
      </c>
      <c r="C6" s="1" t="s">
        <v>178</v>
      </c>
      <c r="D6" s="1" t="s">
        <v>179</v>
      </c>
      <c r="E6" s="1" t="s">
        <v>180</v>
      </c>
    </row>
    <row r="7" spans="1:5" x14ac:dyDescent="0.35">
      <c r="A7" s="14" t="s">
        <v>181</v>
      </c>
      <c r="B7" s="6">
        <v>15394.529047800001</v>
      </c>
      <c r="C7" s="6">
        <v>21800.415152199999</v>
      </c>
      <c r="D7" s="6">
        <v>26366.375870399999</v>
      </c>
      <c r="E7" s="6">
        <v>18464.338318300001</v>
      </c>
    </row>
    <row r="8" spans="1:5" x14ac:dyDescent="0.35">
      <c r="A8" s="14" t="s">
        <v>182</v>
      </c>
      <c r="B8" s="83">
        <v>0.6399707</v>
      </c>
      <c r="C8" s="83">
        <v>0.69162889999999999</v>
      </c>
      <c r="D8" s="83">
        <v>0.66405069999999999</v>
      </c>
      <c r="E8" s="83">
        <v>2.1616947999999998</v>
      </c>
    </row>
    <row r="9" spans="1:5" x14ac:dyDescent="0.35">
      <c r="A9" s="14"/>
      <c r="B9" s="83"/>
      <c r="C9" s="83"/>
      <c r="D9" s="83"/>
      <c r="E9" s="83"/>
    </row>
    <row r="10" spans="1:5" x14ac:dyDescent="0.35">
      <c r="A10" s="34">
        <v>2019</v>
      </c>
      <c r="B10" s="1" t="s">
        <v>177</v>
      </c>
      <c r="C10" s="1" t="s">
        <v>178</v>
      </c>
      <c r="D10" s="1" t="s">
        <v>179</v>
      </c>
      <c r="E10" s="1" t="s">
        <v>180</v>
      </c>
    </row>
    <row r="11" spans="1:5" x14ac:dyDescent="0.35">
      <c r="A11" s="24" t="s">
        <v>181</v>
      </c>
      <c r="B11" s="6">
        <v>14413.141959</v>
      </c>
      <c r="C11" s="6">
        <v>21197.8955403</v>
      </c>
      <c r="D11" s="6">
        <v>25417.637702600001</v>
      </c>
      <c r="E11" s="6">
        <v>17188.290567600001</v>
      </c>
    </row>
    <row r="12" spans="1:5" x14ac:dyDescent="0.35">
      <c r="A12" s="24" t="s">
        <v>182</v>
      </c>
      <c r="B12" s="83">
        <v>0.51302289999999995</v>
      </c>
      <c r="C12" s="83">
        <v>0.76890579999999997</v>
      </c>
      <c r="D12" s="83">
        <v>0.90541629999999995</v>
      </c>
      <c r="E12" s="83">
        <v>2.7145359</v>
      </c>
    </row>
    <row r="13" spans="1:5" x14ac:dyDescent="0.35">
      <c r="B13" s="83"/>
      <c r="C13" s="83"/>
      <c r="D13" s="83"/>
      <c r="E13" s="83"/>
    </row>
    <row r="14" spans="1:5" x14ac:dyDescent="0.35">
      <c r="A14" s="34">
        <v>2018</v>
      </c>
      <c r="B14" s="1" t="s">
        <v>177</v>
      </c>
      <c r="C14" s="1" t="s">
        <v>178</v>
      </c>
      <c r="D14" s="1" t="s">
        <v>179</v>
      </c>
      <c r="E14" s="1" t="s">
        <v>180</v>
      </c>
    </row>
    <row r="15" spans="1:5" x14ac:dyDescent="0.35">
      <c r="A15" s="24" t="s">
        <v>183</v>
      </c>
      <c r="B15" s="6">
        <v>14462.2047002</v>
      </c>
      <c r="C15" s="6">
        <v>20147.6745209</v>
      </c>
      <c r="D15" s="6">
        <v>23604.115666099999</v>
      </c>
      <c r="E15" s="6">
        <v>15850.162328</v>
      </c>
    </row>
    <row r="16" spans="1:5" x14ac:dyDescent="0.35">
      <c r="A16" s="24" t="s">
        <v>182</v>
      </c>
      <c r="B16" s="83">
        <v>0.61212</v>
      </c>
      <c r="C16" s="83">
        <v>0.92351830000000001</v>
      </c>
      <c r="D16" s="83">
        <v>0.91679639999999996</v>
      </c>
      <c r="E16" s="83">
        <v>1.9893898999999999</v>
      </c>
    </row>
    <row r="17" spans="1:5" x14ac:dyDescent="0.35">
      <c r="B17" s="83"/>
      <c r="C17" s="83"/>
      <c r="D17" s="83"/>
      <c r="E17" s="83"/>
    </row>
    <row r="18" spans="1:5" x14ac:dyDescent="0.35">
      <c r="A18" s="34">
        <v>2017</v>
      </c>
      <c r="B18" s="1" t="s">
        <v>177</v>
      </c>
      <c r="C18" s="1" t="s">
        <v>178</v>
      </c>
      <c r="D18" s="1" t="s">
        <v>179</v>
      </c>
      <c r="E18" s="1" t="s">
        <v>180</v>
      </c>
    </row>
    <row r="19" spans="1:5" x14ac:dyDescent="0.35">
      <c r="A19" s="24" t="s">
        <v>183</v>
      </c>
      <c r="B19" s="6">
        <v>13938.053538599999</v>
      </c>
      <c r="C19" s="6">
        <v>20149.5211571</v>
      </c>
      <c r="D19" s="6">
        <v>23373.087631900002</v>
      </c>
      <c r="E19" s="6">
        <v>15691.5301734</v>
      </c>
    </row>
    <row r="20" spans="1:5" x14ac:dyDescent="0.35">
      <c r="A20" s="24" t="s">
        <v>182</v>
      </c>
      <c r="B20" s="17">
        <v>0.77631340000000004</v>
      </c>
      <c r="C20" s="83">
        <v>0.87892099999999995</v>
      </c>
      <c r="D20" s="83">
        <v>0.92536410000000002</v>
      </c>
      <c r="E20" s="83">
        <v>2.5775272</v>
      </c>
    </row>
    <row r="21" spans="1:5" x14ac:dyDescent="0.35">
      <c r="B21" s="14"/>
      <c r="C21" s="14"/>
      <c r="D21" s="14"/>
      <c r="E21" s="14"/>
    </row>
    <row r="22" spans="1:5" x14ac:dyDescent="0.35">
      <c r="A22" s="34">
        <v>2016</v>
      </c>
      <c r="B22" s="1" t="s">
        <v>177</v>
      </c>
      <c r="C22" s="1" t="s">
        <v>178</v>
      </c>
      <c r="D22" s="1" t="s">
        <v>179</v>
      </c>
      <c r="E22" s="1" t="s">
        <v>180</v>
      </c>
    </row>
    <row r="23" spans="1:5" x14ac:dyDescent="0.35">
      <c r="A23" s="24" t="s">
        <v>183</v>
      </c>
      <c r="B23" s="14">
        <v>13507.767871599999</v>
      </c>
      <c r="C23" s="14">
        <v>19056.929309499999</v>
      </c>
      <c r="D23" s="14">
        <v>21526.3574983</v>
      </c>
      <c r="E23" s="14">
        <v>14325.9786563</v>
      </c>
    </row>
    <row r="24" spans="1:5" x14ac:dyDescent="0.35">
      <c r="A24" s="24" t="s">
        <v>182</v>
      </c>
      <c r="B24" s="83">
        <v>1.3688066000000001</v>
      </c>
      <c r="C24" s="83">
        <v>1.3261499999999999</v>
      </c>
      <c r="D24" s="83">
        <v>1.4674361</v>
      </c>
      <c r="E24" s="83">
        <v>3.9587629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/>
  </sheetViews>
  <sheetFormatPr defaultColWidth="9.08984375" defaultRowHeight="14.5" x14ac:dyDescent="0.35"/>
  <cols>
    <col min="1" max="1" width="14.36328125" style="24" bestFit="1" customWidth="1"/>
    <col min="2" max="16384" width="9.08984375" style="24"/>
  </cols>
  <sheetData>
    <row r="1" spans="1:6" x14ac:dyDescent="0.35">
      <c r="A1" s="2" t="s">
        <v>3</v>
      </c>
      <c r="B1" s="24" t="s">
        <v>184</v>
      </c>
    </row>
    <row r="2" spans="1:6" x14ac:dyDescent="0.35">
      <c r="A2" s="3" t="s">
        <v>4</v>
      </c>
      <c r="B2" s="24" t="s">
        <v>7</v>
      </c>
    </row>
    <row r="3" spans="1:6" x14ac:dyDescent="0.35">
      <c r="A3" s="3" t="s">
        <v>5</v>
      </c>
      <c r="B3" s="24" t="s">
        <v>81</v>
      </c>
    </row>
    <row r="4" spans="1:6" x14ac:dyDescent="0.35">
      <c r="A4" s="3" t="s">
        <v>2</v>
      </c>
      <c r="B4" s="24" t="s">
        <v>269</v>
      </c>
    </row>
    <row r="6" spans="1:6" x14ac:dyDescent="0.35">
      <c r="A6" s="1"/>
      <c r="B6" s="1">
        <v>2016</v>
      </c>
      <c r="C6" s="1">
        <v>2017</v>
      </c>
      <c r="D6" s="1">
        <v>2018</v>
      </c>
      <c r="E6" s="1">
        <v>2019</v>
      </c>
      <c r="F6" s="1">
        <v>2020</v>
      </c>
    </row>
    <row r="7" spans="1:6" x14ac:dyDescent="0.35">
      <c r="A7" s="81" t="s">
        <v>66</v>
      </c>
      <c r="B7" s="12">
        <v>1.6157222</v>
      </c>
      <c r="C7" s="12">
        <v>1.0140967000000001</v>
      </c>
      <c r="D7" s="12">
        <v>0.95862559999999997</v>
      </c>
      <c r="E7" s="12">
        <v>0.92621790000000004</v>
      </c>
      <c r="F7" s="12">
        <v>0.81727749999999999</v>
      </c>
    </row>
    <row r="8" spans="1:6" x14ac:dyDescent="0.35">
      <c r="A8" s="81" t="s">
        <v>185</v>
      </c>
      <c r="B8" s="12">
        <v>2.3381365000000001</v>
      </c>
      <c r="C8" s="12">
        <v>1.560702</v>
      </c>
      <c r="D8" s="12">
        <v>1.4400132999999999</v>
      </c>
      <c r="E8" s="12">
        <v>1.3715907000000001</v>
      </c>
      <c r="F8" s="12">
        <v>1.1635232</v>
      </c>
    </row>
    <row r="9" spans="1:6" x14ac:dyDescent="0.35">
      <c r="A9" s="81" t="s">
        <v>186</v>
      </c>
      <c r="B9" s="12">
        <v>10.2846934</v>
      </c>
      <c r="C9" s="12">
        <v>8.2134637999999995</v>
      </c>
      <c r="D9" s="12">
        <v>7.4781092999999998</v>
      </c>
      <c r="E9" s="12">
        <v>7.0747280000000003</v>
      </c>
      <c r="F9" s="12">
        <v>8.0001481999999999</v>
      </c>
    </row>
    <row r="10" spans="1:6" x14ac:dyDescent="0.35">
      <c r="A10" s="81"/>
      <c r="B10" s="12"/>
      <c r="C10" s="12"/>
      <c r="D10" s="12"/>
    </row>
    <row r="11" spans="1:6" x14ac:dyDescent="0.35">
      <c r="B11" s="12"/>
      <c r="C11" s="12"/>
      <c r="D11" s="12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/>
  </sheetViews>
  <sheetFormatPr defaultColWidth="9.08984375" defaultRowHeight="14.5" x14ac:dyDescent="0.35"/>
  <cols>
    <col min="1" max="1" width="14.26953125" style="24" bestFit="1" customWidth="1"/>
    <col min="2" max="16384" width="9.08984375" style="24"/>
  </cols>
  <sheetData>
    <row r="1" spans="1:6" x14ac:dyDescent="0.35">
      <c r="A1" s="2" t="s">
        <v>3</v>
      </c>
      <c r="B1" s="24" t="s">
        <v>187</v>
      </c>
    </row>
    <row r="2" spans="1:6" x14ac:dyDescent="0.35">
      <c r="A2" s="3" t="s">
        <v>4</v>
      </c>
      <c r="B2" s="24" t="s">
        <v>7</v>
      </c>
    </row>
    <row r="3" spans="1:6" x14ac:dyDescent="0.35">
      <c r="A3" s="3" t="s">
        <v>5</v>
      </c>
      <c r="B3" s="24" t="s">
        <v>150</v>
      </c>
    </row>
    <row r="4" spans="1:6" x14ac:dyDescent="0.35">
      <c r="A4" s="3" t="s">
        <v>2</v>
      </c>
      <c r="B4" s="24" t="s">
        <v>241</v>
      </c>
    </row>
    <row r="6" spans="1:6" x14ac:dyDescent="0.35">
      <c r="A6" s="1"/>
      <c r="B6" s="1">
        <v>2016</v>
      </c>
      <c r="C6" s="1">
        <v>2017</v>
      </c>
      <c r="D6" s="1">
        <v>2018</v>
      </c>
      <c r="E6" s="1">
        <v>2019</v>
      </c>
      <c r="F6" s="1">
        <v>2020</v>
      </c>
    </row>
    <row r="7" spans="1:6" x14ac:dyDescent="0.35">
      <c r="A7" s="24" t="s">
        <v>188</v>
      </c>
      <c r="B7" s="12">
        <v>3.6004195000000001</v>
      </c>
      <c r="C7" s="12">
        <v>2.7114498999999999</v>
      </c>
      <c r="D7" s="12">
        <v>1.8882019000000001</v>
      </c>
      <c r="E7" s="12">
        <v>1.7263124999999999</v>
      </c>
      <c r="F7" s="12">
        <v>1.5933598</v>
      </c>
    </row>
    <row r="8" spans="1:6" x14ac:dyDescent="0.35">
      <c r="A8" s="24" t="s">
        <v>189</v>
      </c>
      <c r="B8" s="12">
        <v>10.292461299999999</v>
      </c>
      <c r="C8" s="12">
        <v>8.2134637999999995</v>
      </c>
      <c r="D8" s="12">
        <v>7.4781092999999998</v>
      </c>
      <c r="E8" s="12">
        <v>7.0747280000000003</v>
      </c>
      <c r="F8" s="12">
        <v>8.0001481999999999</v>
      </c>
    </row>
    <row r="9" spans="1:6" x14ac:dyDescent="0.35">
      <c r="B9" s="12"/>
      <c r="C9" s="12"/>
    </row>
    <row r="10" spans="1:6" x14ac:dyDescent="0.35">
      <c r="B10" s="12"/>
      <c r="C10" s="12"/>
    </row>
    <row r="11" spans="1:6" x14ac:dyDescent="0.35">
      <c r="B11" s="12"/>
      <c r="C11" s="12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/>
  </sheetViews>
  <sheetFormatPr defaultColWidth="9.08984375" defaultRowHeight="14.5" x14ac:dyDescent="0.35"/>
  <cols>
    <col min="1" max="1" width="9.08984375" style="24"/>
    <col min="2" max="2" width="13.6328125" style="24" customWidth="1"/>
    <col min="3" max="4" width="9.08984375" style="24"/>
    <col min="5" max="5" width="12.08984375" style="24" customWidth="1"/>
    <col min="6" max="16384" width="9.08984375" style="24"/>
  </cols>
  <sheetData>
    <row r="1" spans="1:7" x14ac:dyDescent="0.35">
      <c r="A1" s="2" t="s">
        <v>3</v>
      </c>
      <c r="B1" s="24" t="s">
        <v>190</v>
      </c>
    </row>
    <row r="2" spans="1:7" x14ac:dyDescent="0.35">
      <c r="A2" s="3" t="s">
        <v>4</v>
      </c>
      <c r="B2" s="24" t="s">
        <v>7</v>
      </c>
    </row>
    <row r="3" spans="1:7" x14ac:dyDescent="0.35">
      <c r="A3" s="3" t="s">
        <v>5</v>
      </c>
      <c r="B3" s="24" t="s">
        <v>150</v>
      </c>
    </row>
    <row r="4" spans="1:7" x14ac:dyDescent="0.35">
      <c r="A4" s="3" t="s">
        <v>2</v>
      </c>
      <c r="B4" s="24" t="s">
        <v>242</v>
      </c>
    </row>
    <row r="6" spans="1:7" x14ac:dyDescent="0.35">
      <c r="B6" s="90" t="s">
        <v>191</v>
      </c>
      <c r="C6" s="90"/>
      <c r="D6" s="90"/>
      <c r="E6" s="90" t="s">
        <v>192</v>
      </c>
      <c r="F6" s="90"/>
      <c r="G6" s="90"/>
    </row>
    <row r="7" spans="1:7" x14ac:dyDescent="0.35">
      <c r="A7" s="4"/>
      <c r="B7" s="1" t="s">
        <v>193</v>
      </c>
      <c r="C7" s="1" t="s">
        <v>194</v>
      </c>
      <c r="D7" s="1" t="s">
        <v>69</v>
      </c>
      <c r="E7" s="1" t="s">
        <v>66</v>
      </c>
      <c r="F7" s="1" t="s">
        <v>194</v>
      </c>
      <c r="G7" s="1" t="s">
        <v>69</v>
      </c>
    </row>
    <row r="8" spans="1:7" x14ac:dyDescent="0.35">
      <c r="A8" s="24">
        <v>2016</v>
      </c>
      <c r="B8" s="12">
        <v>1.3365499999999999</v>
      </c>
      <c r="C8" s="12">
        <v>2.0605199999999999</v>
      </c>
      <c r="D8" s="12">
        <v>10.2933</v>
      </c>
      <c r="E8" s="12">
        <v>1.3365499999999999</v>
      </c>
      <c r="F8" s="12">
        <v>2.0605199999999999</v>
      </c>
      <c r="G8" s="12">
        <v>10.2933</v>
      </c>
    </row>
    <row r="9" spans="1:7" x14ac:dyDescent="0.35">
      <c r="A9" s="24">
        <v>2017</v>
      </c>
      <c r="B9" s="12">
        <v>0.64136000000000004</v>
      </c>
      <c r="C9" s="12">
        <v>1.2387999999999999</v>
      </c>
      <c r="D9" s="12">
        <v>7.9511500000000002</v>
      </c>
      <c r="E9" s="12">
        <v>0.73801000000000005</v>
      </c>
      <c r="F9" s="12">
        <v>1.5463</v>
      </c>
      <c r="G9" s="12">
        <v>12.14198</v>
      </c>
    </row>
    <row r="10" spans="1:7" x14ac:dyDescent="0.35">
      <c r="A10" s="24">
        <v>2018</v>
      </c>
      <c r="B10" s="12">
        <v>0.89349000000000001</v>
      </c>
      <c r="C10" s="12">
        <v>1.4722299999999999</v>
      </c>
      <c r="D10" s="12">
        <v>8.4374000000000002</v>
      </c>
      <c r="E10" s="12">
        <v>1.0153300000000001</v>
      </c>
      <c r="F10" s="12">
        <v>1.96974</v>
      </c>
      <c r="G10" s="12">
        <v>18.062750000000001</v>
      </c>
    </row>
    <row r="11" spans="1:7" x14ac:dyDescent="0.35">
      <c r="A11" s="24">
        <v>2019</v>
      </c>
      <c r="B11" s="12">
        <v>0.82332000000000005</v>
      </c>
      <c r="C11" s="12">
        <v>1.2688900000000001</v>
      </c>
      <c r="D11" s="12">
        <v>7.9135999999999997</v>
      </c>
      <c r="E11" s="12">
        <v>0.93955999999999995</v>
      </c>
      <c r="F11" s="12">
        <v>1.6466499999999999</v>
      </c>
      <c r="G11" s="12">
        <v>17.260750000000002</v>
      </c>
    </row>
    <row r="12" spans="1:7" x14ac:dyDescent="0.35">
      <c r="A12" s="24">
        <v>2020</v>
      </c>
      <c r="B12" s="12">
        <v>0.74528000000000005</v>
      </c>
      <c r="C12" s="12">
        <v>1.11791</v>
      </c>
      <c r="D12" s="12">
        <v>9.6264800000000008</v>
      </c>
      <c r="E12" s="12">
        <v>0.80737999999999999</v>
      </c>
      <c r="F12" s="12">
        <v>1.7034899999999999</v>
      </c>
      <c r="G12" s="12">
        <v>19.519120000000001</v>
      </c>
    </row>
  </sheetData>
  <mergeCells count="2">
    <mergeCell ref="B6:D6"/>
    <mergeCell ref="E6:G6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/>
  </sheetViews>
  <sheetFormatPr defaultColWidth="9.08984375" defaultRowHeight="14.5" x14ac:dyDescent="0.35"/>
  <cols>
    <col min="1" max="1" width="9.08984375" style="24"/>
    <col min="2" max="2" width="13.453125" style="24" customWidth="1"/>
    <col min="3" max="3" width="11" style="24" bestFit="1" customWidth="1"/>
    <col min="4" max="4" width="13" style="24" bestFit="1" customWidth="1"/>
    <col min="5" max="5" width="11" style="24" bestFit="1" customWidth="1"/>
    <col min="6" max="16384" width="9.08984375" style="24"/>
  </cols>
  <sheetData>
    <row r="1" spans="1:5" x14ac:dyDescent="0.35">
      <c r="A1" s="2" t="s">
        <v>3</v>
      </c>
      <c r="B1" s="24" t="s">
        <v>195</v>
      </c>
    </row>
    <row r="2" spans="1:5" x14ac:dyDescent="0.35">
      <c r="A2" s="3" t="s">
        <v>4</v>
      </c>
      <c r="B2" s="24" t="s">
        <v>7</v>
      </c>
    </row>
    <row r="3" spans="1:5" x14ac:dyDescent="0.35">
      <c r="A3" s="3" t="s">
        <v>5</v>
      </c>
      <c r="B3" s="24" t="s">
        <v>150</v>
      </c>
    </row>
    <row r="4" spans="1:5" x14ac:dyDescent="0.35">
      <c r="A4" s="3" t="s">
        <v>2</v>
      </c>
      <c r="B4" s="24" t="s">
        <v>243</v>
      </c>
    </row>
    <row r="6" spans="1:5" x14ac:dyDescent="0.35">
      <c r="B6" s="90" t="s">
        <v>196</v>
      </c>
      <c r="C6" s="90"/>
      <c r="D6" s="90" t="s">
        <v>197</v>
      </c>
      <c r="E6" s="90"/>
    </row>
    <row r="7" spans="1:5" x14ac:dyDescent="0.35">
      <c r="A7" s="4"/>
      <c r="B7" s="84" t="s">
        <v>42</v>
      </c>
      <c r="C7" s="84" t="s">
        <v>43</v>
      </c>
      <c r="D7" s="84" t="s">
        <v>42</v>
      </c>
      <c r="E7" s="84" t="s">
        <v>43</v>
      </c>
    </row>
    <row r="8" spans="1:5" x14ac:dyDescent="0.35">
      <c r="A8" s="49">
        <v>2016</v>
      </c>
      <c r="B8" s="12">
        <v>8.25</v>
      </c>
      <c r="C8" s="12">
        <v>0.7</v>
      </c>
      <c r="D8" s="12">
        <v>29.84</v>
      </c>
      <c r="E8" s="12">
        <v>0.74</v>
      </c>
    </row>
    <row r="9" spans="1:5" x14ac:dyDescent="0.35">
      <c r="A9" s="49">
        <v>2017</v>
      </c>
      <c r="B9" s="12">
        <v>6.58</v>
      </c>
      <c r="C9" s="12">
        <v>0.38</v>
      </c>
      <c r="D9" s="12">
        <v>29.32</v>
      </c>
      <c r="E9" s="12">
        <v>0.41</v>
      </c>
    </row>
    <row r="10" spans="1:5" x14ac:dyDescent="0.35">
      <c r="A10" s="49">
        <v>2018</v>
      </c>
      <c r="B10" s="12">
        <v>7.64</v>
      </c>
      <c r="C10" s="12">
        <v>0.38</v>
      </c>
      <c r="D10" s="12">
        <v>36.159999999999997</v>
      </c>
      <c r="E10" s="12">
        <v>0.4</v>
      </c>
    </row>
    <row r="11" spans="1:5" x14ac:dyDescent="0.35">
      <c r="A11" s="49">
        <v>2019</v>
      </c>
      <c r="B11" s="12">
        <v>6.76</v>
      </c>
      <c r="C11" s="12">
        <v>0.27</v>
      </c>
      <c r="D11" s="12">
        <v>38.299999999999997</v>
      </c>
      <c r="E11" s="12">
        <v>0.32</v>
      </c>
    </row>
    <row r="12" spans="1:5" x14ac:dyDescent="0.35">
      <c r="A12" s="49">
        <v>2020</v>
      </c>
      <c r="B12" s="12">
        <v>5.96</v>
      </c>
      <c r="C12" s="12">
        <v>0.4</v>
      </c>
      <c r="D12" s="12">
        <v>41.75</v>
      </c>
      <c r="E12" s="12">
        <v>0.43</v>
      </c>
    </row>
  </sheetData>
  <mergeCells count="2">
    <mergeCell ref="B6:C6"/>
    <mergeCell ref="D6:E6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workbookViewId="0"/>
  </sheetViews>
  <sheetFormatPr defaultColWidth="9.08984375" defaultRowHeight="14.5" x14ac:dyDescent="0.35"/>
  <cols>
    <col min="1" max="1" width="9.08984375" style="29"/>
    <col min="2" max="16384" width="9.08984375" style="24"/>
  </cols>
  <sheetData>
    <row r="1" spans="1:3" x14ac:dyDescent="0.35">
      <c r="A1" s="67" t="s">
        <v>3</v>
      </c>
      <c r="B1" s="24" t="s">
        <v>198</v>
      </c>
    </row>
    <row r="2" spans="1:3" x14ac:dyDescent="0.35">
      <c r="A2" s="68" t="s">
        <v>4</v>
      </c>
      <c r="B2" s="24" t="s">
        <v>7</v>
      </c>
    </row>
    <row r="3" spans="1:3" x14ac:dyDescent="0.35">
      <c r="A3" s="68" t="s">
        <v>5</v>
      </c>
      <c r="B3" s="24" t="s">
        <v>81</v>
      </c>
    </row>
    <row r="4" spans="1:3" x14ac:dyDescent="0.35">
      <c r="A4" s="68" t="s">
        <v>2</v>
      </c>
      <c r="B4" s="24" t="s">
        <v>256</v>
      </c>
    </row>
    <row r="6" spans="1:3" x14ac:dyDescent="0.35">
      <c r="A6" s="20"/>
      <c r="B6" s="1" t="s">
        <v>188</v>
      </c>
      <c r="C6" s="1" t="s">
        <v>199</v>
      </c>
    </row>
    <row r="7" spans="1:3" x14ac:dyDescent="0.35">
      <c r="A7" s="29">
        <v>2016</v>
      </c>
      <c r="B7" s="12">
        <v>45.178483900000003</v>
      </c>
      <c r="C7" s="12">
        <v>37.413103499999998</v>
      </c>
    </row>
    <row r="8" spans="1:3" x14ac:dyDescent="0.35">
      <c r="A8" s="29">
        <v>2017</v>
      </c>
      <c r="B8" s="12">
        <v>46.363973700000003</v>
      </c>
      <c r="C8" s="12">
        <v>38.526623299999997</v>
      </c>
    </row>
    <row r="9" spans="1:3" x14ac:dyDescent="0.35">
      <c r="A9" s="29">
        <v>2018</v>
      </c>
      <c r="B9" s="12">
        <v>45.726210799999997</v>
      </c>
      <c r="C9" s="12">
        <v>37.712673899999999</v>
      </c>
    </row>
    <row r="10" spans="1:3" x14ac:dyDescent="0.35">
      <c r="A10" s="29">
        <v>2019</v>
      </c>
      <c r="B10" s="12">
        <v>46.499993099999998</v>
      </c>
      <c r="C10" s="12">
        <v>38.504013999999998</v>
      </c>
    </row>
    <row r="11" spans="1:3" x14ac:dyDescent="0.35">
      <c r="A11" s="29">
        <v>2020</v>
      </c>
      <c r="B11" s="12">
        <v>47.150549300000002</v>
      </c>
      <c r="C11" s="12">
        <v>38.829021900000001</v>
      </c>
    </row>
    <row r="14" spans="1:3" x14ac:dyDescent="0.35">
      <c r="A14" s="67" t="s">
        <v>3</v>
      </c>
      <c r="B14" s="24" t="s">
        <v>200</v>
      </c>
    </row>
    <row r="15" spans="1:3" x14ac:dyDescent="0.35">
      <c r="A15" s="68" t="s">
        <v>4</v>
      </c>
      <c r="B15" s="24" t="s">
        <v>201</v>
      </c>
    </row>
    <row r="16" spans="1:3" x14ac:dyDescent="0.35">
      <c r="A16" s="68" t="s">
        <v>5</v>
      </c>
      <c r="B16" s="24" t="s">
        <v>81</v>
      </c>
    </row>
    <row r="17" spans="1:9" x14ac:dyDescent="0.35">
      <c r="A17" s="68" t="s">
        <v>2</v>
      </c>
      <c r="B17" s="24" t="s">
        <v>257</v>
      </c>
    </row>
    <row r="19" spans="1:9" x14ac:dyDescent="0.35">
      <c r="A19" s="20"/>
      <c r="B19" s="1" t="s">
        <v>202</v>
      </c>
      <c r="C19" s="1" t="s">
        <v>203</v>
      </c>
      <c r="D19" s="1" t="s">
        <v>204</v>
      </c>
      <c r="E19" s="1" t="s">
        <v>205</v>
      </c>
      <c r="F19" s="1" t="s">
        <v>206</v>
      </c>
      <c r="G19" s="1" t="s">
        <v>207</v>
      </c>
      <c r="H19" s="1" t="s">
        <v>208</v>
      </c>
      <c r="I19" s="1" t="s">
        <v>209</v>
      </c>
    </row>
    <row r="20" spans="1:9" x14ac:dyDescent="0.35">
      <c r="A20" s="29">
        <v>2016</v>
      </c>
      <c r="B20" s="12">
        <v>10.2846934</v>
      </c>
      <c r="C20" s="12">
        <v>24.332932</v>
      </c>
      <c r="D20" s="12">
        <v>21.9365363</v>
      </c>
      <c r="E20" s="12">
        <v>15.8232027</v>
      </c>
      <c r="F20" s="12">
        <v>10.906124999999999</v>
      </c>
      <c r="G20" s="12">
        <v>6.5133802000000003</v>
      </c>
      <c r="H20" s="12">
        <v>4.2839942999999998</v>
      </c>
      <c r="I20" s="12">
        <v>5.9191361999999996</v>
      </c>
    </row>
    <row r="21" spans="1:9" x14ac:dyDescent="0.35">
      <c r="A21" s="29">
        <v>2017</v>
      </c>
      <c r="B21" s="12">
        <v>8.2134637999999995</v>
      </c>
      <c r="C21" s="12">
        <v>23.931961999999999</v>
      </c>
      <c r="D21" s="12">
        <v>22.392836599999999</v>
      </c>
      <c r="E21" s="12">
        <v>16.279487899999999</v>
      </c>
      <c r="F21" s="12">
        <v>11.2881185</v>
      </c>
      <c r="G21" s="12">
        <v>7.3108458000000001</v>
      </c>
      <c r="H21" s="12">
        <v>4.5238779999999998</v>
      </c>
      <c r="I21" s="12">
        <v>6.0594074000000004</v>
      </c>
    </row>
    <row r="22" spans="1:9" x14ac:dyDescent="0.35">
      <c r="A22" s="29">
        <v>2018</v>
      </c>
      <c r="B22" s="12">
        <v>7.4781092999999998</v>
      </c>
      <c r="C22" s="12">
        <v>24.837116699999999</v>
      </c>
      <c r="D22" s="12">
        <v>21.9529402</v>
      </c>
      <c r="E22" s="12">
        <v>16.595426799999998</v>
      </c>
      <c r="F22" s="12">
        <v>11.1549155</v>
      </c>
      <c r="G22" s="12">
        <v>7.2249657999999997</v>
      </c>
      <c r="H22" s="12">
        <v>4.3781384000000001</v>
      </c>
      <c r="I22" s="12">
        <v>6.3783874000000003</v>
      </c>
    </row>
    <row r="23" spans="1:9" x14ac:dyDescent="0.35">
      <c r="A23" s="29">
        <v>2019</v>
      </c>
      <c r="B23" s="12">
        <v>7.0747280000000003</v>
      </c>
      <c r="C23" s="12">
        <v>24.097430200000002</v>
      </c>
      <c r="D23" s="12">
        <v>21.5828472</v>
      </c>
      <c r="E23" s="12">
        <v>16.151663299999999</v>
      </c>
      <c r="F23" s="12">
        <v>11.0949078</v>
      </c>
      <c r="G23" s="12">
        <v>7.2284408000000004</v>
      </c>
      <c r="H23" s="12">
        <v>4.9818698000000001</v>
      </c>
      <c r="I23" s="12">
        <v>7.7881128999999998</v>
      </c>
    </row>
    <row r="24" spans="1:9" x14ac:dyDescent="0.35">
      <c r="A24" s="29">
        <v>2020</v>
      </c>
      <c r="B24" s="12">
        <v>8.0001481999999999</v>
      </c>
      <c r="C24" s="12">
        <v>24.078259899999999</v>
      </c>
      <c r="D24" s="12">
        <v>20.324600700000001</v>
      </c>
      <c r="E24" s="12">
        <v>15.6112202</v>
      </c>
      <c r="F24" s="12">
        <v>11.201689699999999</v>
      </c>
      <c r="G24" s="12">
        <v>7.4702634999999997</v>
      </c>
      <c r="H24" s="12">
        <v>4.9394153000000003</v>
      </c>
      <c r="I24" s="12">
        <v>8.3744025000000004</v>
      </c>
    </row>
    <row r="27" spans="1:9" x14ac:dyDescent="0.35">
      <c r="A27" s="67" t="s">
        <v>3</v>
      </c>
      <c r="B27" s="24" t="s">
        <v>210</v>
      </c>
    </row>
    <row r="28" spans="1:9" x14ac:dyDescent="0.35">
      <c r="A28" s="68" t="s">
        <v>4</v>
      </c>
      <c r="B28" s="24" t="s">
        <v>7</v>
      </c>
    </row>
    <row r="29" spans="1:9" x14ac:dyDescent="0.35">
      <c r="A29" s="68" t="s">
        <v>5</v>
      </c>
      <c r="B29" s="24" t="s">
        <v>81</v>
      </c>
    </row>
    <row r="30" spans="1:9" x14ac:dyDescent="0.35">
      <c r="A30" s="68" t="s">
        <v>2</v>
      </c>
      <c r="B30" s="24" t="s">
        <v>263</v>
      </c>
    </row>
    <row r="32" spans="1:9" x14ac:dyDescent="0.35">
      <c r="A32" s="48"/>
      <c r="B32" s="1" t="s">
        <v>64</v>
      </c>
      <c r="C32" s="1" t="s">
        <v>65</v>
      </c>
      <c r="D32" s="1" t="s">
        <v>73</v>
      </c>
      <c r="E32" s="1" t="s">
        <v>74</v>
      </c>
      <c r="F32" s="1" t="s">
        <v>211</v>
      </c>
      <c r="G32" s="1" t="s">
        <v>212</v>
      </c>
    </row>
    <row r="33" spans="1:7" x14ac:dyDescent="0.35">
      <c r="A33" s="29">
        <v>2012</v>
      </c>
      <c r="B33" s="12">
        <v>8.1461000000000006</v>
      </c>
      <c r="C33" s="12">
        <v>12.4451</v>
      </c>
      <c r="D33" s="12">
        <v>13.6349</v>
      </c>
      <c r="E33" s="12">
        <v>15.073399999999999</v>
      </c>
      <c r="F33" s="12">
        <v>42.417700000000004</v>
      </c>
      <c r="G33" s="12">
        <v>8.2828999999999997</v>
      </c>
    </row>
    <row r="34" spans="1:7" x14ac:dyDescent="0.35">
      <c r="A34" s="29">
        <v>2013</v>
      </c>
      <c r="B34" s="12">
        <v>6.0679999999999996</v>
      </c>
      <c r="C34" s="12">
        <v>12.096</v>
      </c>
      <c r="D34" s="12">
        <v>13.457800000000001</v>
      </c>
      <c r="E34" s="12">
        <v>15.8209</v>
      </c>
      <c r="F34" s="12">
        <v>44.382599999999996</v>
      </c>
      <c r="G34" s="12">
        <v>8.1747999999999994</v>
      </c>
    </row>
    <row r="35" spans="1:7" x14ac:dyDescent="0.35">
      <c r="A35" s="29">
        <v>2014</v>
      </c>
      <c r="B35" s="12">
        <v>5.1746999999999996</v>
      </c>
      <c r="C35" s="12">
        <v>11.554500000000001</v>
      </c>
      <c r="D35" s="12">
        <v>14.1065</v>
      </c>
      <c r="E35" s="12">
        <v>18.186</v>
      </c>
      <c r="F35" s="12">
        <v>44.304200000000002</v>
      </c>
      <c r="G35" s="12">
        <v>6.6740000000000004</v>
      </c>
    </row>
    <row r="36" spans="1:7" x14ac:dyDescent="0.35">
      <c r="A36" s="29">
        <v>2015</v>
      </c>
      <c r="B36" s="12">
        <v>5.0471000000000004</v>
      </c>
      <c r="C36" s="12">
        <v>11.727399999999999</v>
      </c>
      <c r="D36" s="12">
        <v>15.5992</v>
      </c>
      <c r="E36" s="12">
        <v>19.858499999999999</v>
      </c>
      <c r="F36" s="12">
        <v>42.624699999999997</v>
      </c>
      <c r="G36" s="12">
        <v>5.1430999999999996</v>
      </c>
    </row>
    <row r="37" spans="1:7" x14ac:dyDescent="0.35">
      <c r="A37" s="29">
        <v>2016</v>
      </c>
      <c r="B37" s="12">
        <v>5.0956999999999999</v>
      </c>
      <c r="C37" s="12">
        <v>13.042299999999999</v>
      </c>
      <c r="D37" s="12">
        <v>18.0565</v>
      </c>
      <c r="E37" s="12">
        <v>19.730499999999999</v>
      </c>
      <c r="F37" s="12">
        <v>39.860999999999997</v>
      </c>
      <c r="G37" s="12">
        <v>4.2141000000000002</v>
      </c>
    </row>
    <row r="38" spans="1:7" x14ac:dyDescent="0.35">
      <c r="A38" s="29">
        <v>2017</v>
      </c>
      <c r="B38" s="12">
        <v>5.0092999999999996</v>
      </c>
      <c r="C38" s="12">
        <v>13.5069</v>
      </c>
      <c r="D38" s="12">
        <v>19.447600000000001</v>
      </c>
      <c r="E38" s="12">
        <v>21.1953</v>
      </c>
      <c r="F38" s="12">
        <v>37.377699999999997</v>
      </c>
      <c r="G38" s="12">
        <v>3.4630000000000001</v>
      </c>
    </row>
    <row r="39" spans="1:7" x14ac:dyDescent="0.35">
      <c r="A39" s="29">
        <v>2018</v>
      </c>
      <c r="B39" s="12">
        <v>4.569</v>
      </c>
      <c r="C39" s="12">
        <v>12.437200000000001</v>
      </c>
      <c r="D39" s="12">
        <v>17.7408</v>
      </c>
      <c r="E39" s="12">
        <v>20.351099999999999</v>
      </c>
      <c r="F39" s="12">
        <v>40.9968</v>
      </c>
      <c r="G39" s="12">
        <v>3.9051</v>
      </c>
    </row>
    <row r="40" spans="1:7" x14ac:dyDescent="0.35">
      <c r="A40" s="29">
        <v>2019</v>
      </c>
      <c r="B40" s="12">
        <v>4.2488000000000001</v>
      </c>
      <c r="C40" s="12">
        <v>11.946199999999999</v>
      </c>
      <c r="D40" s="12">
        <v>17.779399999999999</v>
      </c>
      <c r="E40" s="12">
        <v>19.3993</v>
      </c>
      <c r="F40" s="12">
        <v>42.6494</v>
      </c>
      <c r="G40" s="12">
        <v>3.9767999999999999</v>
      </c>
    </row>
    <row r="41" spans="1:7" x14ac:dyDescent="0.35">
      <c r="A41" s="29">
        <v>2020</v>
      </c>
      <c r="B41" s="12">
        <v>3.9093</v>
      </c>
      <c r="C41" s="12">
        <v>11.172000000000001</v>
      </c>
      <c r="D41" s="12">
        <v>17.8123</v>
      </c>
      <c r="E41" s="12">
        <v>19.424199999999999</v>
      </c>
      <c r="F41" s="12">
        <v>42.642800000000001</v>
      </c>
      <c r="G41" s="12">
        <v>5.0395000000000003</v>
      </c>
    </row>
    <row r="42" spans="1:7" x14ac:dyDescent="0.35">
      <c r="B42" s="12"/>
      <c r="C42" s="12"/>
      <c r="D42" s="12"/>
      <c r="E42" s="12"/>
      <c r="F42" s="12"/>
      <c r="G42" s="12"/>
    </row>
    <row r="44" spans="1:7" x14ac:dyDescent="0.35">
      <c r="A44" s="67" t="s">
        <v>3</v>
      </c>
      <c r="B44" s="24" t="s">
        <v>213</v>
      </c>
    </row>
    <row r="45" spans="1:7" x14ac:dyDescent="0.35">
      <c r="A45" s="68" t="s">
        <v>4</v>
      </c>
      <c r="B45" s="24" t="s">
        <v>7</v>
      </c>
    </row>
    <row r="46" spans="1:7" ht="15" customHeight="1" x14ac:dyDescent="0.35">
      <c r="A46" s="68" t="s">
        <v>5</v>
      </c>
      <c r="B46" s="24" t="s">
        <v>81</v>
      </c>
    </row>
    <row r="47" spans="1:7" x14ac:dyDescent="0.35">
      <c r="A47" s="68" t="s">
        <v>2</v>
      </c>
      <c r="B47" s="24" t="s">
        <v>264</v>
      </c>
    </row>
    <row r="49" spans="1:7" x14ac:dyDescent="0.35">
      <c r="A49" s="20"/>
      <c r="B49" s="1" t="s">
        <v>64</v>
      </c>
      <c r="C49" s="1" t="s">
        <v>65</v>
      </c>
      <c r="D49" s="1" t="s">
        <v>73</v>
      </c>
      <c r="E49" s="1" t="s">
        <v>74</v>
      </c>
      <c r="F49" s="1" t="s">
        <v>211</v>
      </c>
      <c r="G49" s="1" t="s">
        <v>212</v>
      </c>
    </row>
    <row r="50" spans="1:7" x14ac:dyDescent="0.35">
      <c r="A50" s="29">
        <v>2012</v>
      </c>
      <c r="B50" s="12">
        <v>6.3800999999999997</v>
      </c>
      <c r="C50" s="12">
        <v>9.2777999999999992</v>
      </c>
      <c r="D50" s="12">
        <v>9.7006999999999994</v>
      </c>
      <c r="E50" s="12">
        <v>8.8673999999999999</v>
      </c>
      <c r="F50" s="12">
        <v>11.9808</v>
      </c>
      <c r="G50" s="12">
        <v>53.793199999999999</v>
      </c>
    </row>
    <row r="51" spans="1:7" x14ac:dyDescent="0.35">
      <c r="A51" s="29">
        <v>2013</v>
      </c>
      <c r="B51" s="12">
        <v>4.51</v>
      </c>
      <c r="C51" s="12">
        <v>8.7355</v>
      </c>
      <c r="D51" s="12">
        <v>9.6287000000000003</v>
      </c>
      <c r="E51" s="12">
        <v>8.7475000000000005</v>
      </c>
      <c r="F51" s="12">
        <v>12.3123</v>
      </c>
      <c r="G51" s="12">
        <v>56.066000000000003</v>
      </c>
    </row>
    <row r="52" spans="1:7" x14ac:dyDescent="0.35">
      <c r="A52" s="29">
        <v>2014</v>
      </c>
      <c r="B52" s="12">
        <v>3.8031000000000001</v>
      </c>
      <c r="C52" s="12">
        <v>8.1342999999999996</v>
      </c>
      <c r="D52" s="12">
        <v>9.6193000000000008</v>
      </c>
      <c r="E52" s="12">
        <v>9.2790999999999997</v>
      </c>
      <c r="F52" s="12">
        <v>14.7232</v>
      </c>
      <c r="G52" s="12">
        <v>54.441099999999999</v>
      </c>
    </row>
    <row r="53" spans="1:7" x14ac:dyDescent="0.35">
      <c r="A53" s="29">
        <v>2015</v>
      </c>
      <c r="B53" s="12">
        <v>3.7149000000000001</v>
      </c>
      <c r="C53" s="12">
        <v>8.0158000000000005</v>
      </c>
      <c r="D53" s="12">
        <v>10.042899999999999</v>
      </c>
      <c r="E53" s="12">
        <v>10.600099999999999</v>
      </c>
      <c r="F53" s="12">
        <v>16.159600000000001</v>
      </c>
      <c r="G53" s="12">
        <v>51.466700000000003</v>
      </c>
    </row>
    <row r="54" spans="1:7" x14ac:dyDescent="0.35">
      <c r="A54" s="29">
        <v>2016</v>
      </c>
      <c r="B54" s="12">
        <v>3.5032999999999999</v>
      </c>
      <c r="C54" s="12">
        <v>9.0263000000000009</v>
      </c>
      <c r="D54" s="12">
        <v>11.985900000000001</v>
      </c>
      <c r="E54" s="12">
        <v>11.679</v>
      </c>
      <c r="F54" s="12">
        <v>16.782499999999999</v>
      </c>
      <c r="G54" s="12">
        <v>47.023000000000003</v>
      </c>
    </row>
    <row r="55" spans="1:7" x14ac:dyDescent="0.35">
      <c r="A55" s="29">
        <v>2017</v>
      </c>
      <c r="B55" s="12">
        <v>3.5709</v>
      </c>
      <c r="C55" s="12">
        <v>9.1341000000000001</v>
      </c>
      <c r="D55" s="12">
        <v>12.4209</v>
      </c>
      <c r="E55" s="12">
        <v>12.837999999999999</v>
      </c>
      <c r="F55" s="12">
        <v>18.5486</v>
      </c>
      <c r="G55" s="12">
        <v>43.487499999999997</v>
      </c>
    </row>
    <row r="56" spans="1:7" x14ac:dyDescent="0.35">
      <c r="A56" s="29">
        <v>2018</v>
      </c>
      <c r="B56" s="12">
        <v>3.0958000000000001</v>
      </c>
      <c r="C56" s="12">
        <v>8.6981999999999999</v>
      </c>
      <c r="D56" s="12">
        <v>11.362399999999999</v>
      </c>
      <c r="E56" s="12">
        <v>11.5907</v>
      </c>
      <c r="F56" s="12">
        <v>17.653600000000001</v>
      </c>
      <c r="G56" s="12">
        <v>47.599299999999999</v>
      </c>
    </row>
    <row r="57" spans="1:7" x14ac:dyDescent="0.35">
      <c r="A57" s="29">
        <v>2019</v>
      </c>
      <c r="B57" s="12">
        <v>2.9245000000000001</v>
      </c>
      <c r="C57" s="12">
        <v>8.1427999999999994</v>
      </c>
      <c r="D57" s="12">
        <v>11.3432</v>
      </c>
      <c r="E57" s="12">
        <v>11.5639</v>
      </c>
      <c r="F57" s="12">
        <v>16.813800000000001</v>
      </c>
      <c r="G57" s="12">
        <v>49.2117</v>
      </c>
    </row>
    <row r="58" spans="1:7" x14ac:dyDescent="0.35">
      <c r="A58" s="29">
        <v>2020</v>
      </c>
      <c r="B58" s="12">
        <v>2.7643</v>
      </c>
      <c r="C58" s="12">
        <v>7.3554000000000004</v>
      </c>
      <c r="D58" s="12">
        <v>10.8645</v>
      </c>
      <c r="E58" s="12">
        <v>11.9094</v>
      </c>
      <c r="F58" s="12">
        <v>16.582100000000001</v>
      </c>
      <c r="G58" s="12">
        <v>50.524299999999997</v>
      </c>
    </row>
    <row r="59" spans="1:7" x14ac:dyDescent="0.35">
      <c r="B59" s="12"/>
      <c r="C59" s="12"/>
      <c r="D59" s="12"/>
      <c r="E59" s="12"/>
      <c r="F59" s="12"/>
      <c r="G59" s="12"/>
    </row>
    <row r="61" spans="1:7" x14ac:dyDescent="0.35">
      <c r="A61" s="75" t="s">
        <v>3</v>
      </c>
      <c r="B61" s="24" t="s">
        <v>214</v>
      </c>
    </row>
    <row r="62" spans="1:7" x14ac:dyDescent="0.35">
      <c r="A62" s="75" t="s">
        <v>4</v>
      </c>
      <c r="B62" s="24" t="s">
        <v>7</v>
      </c>
    </row>
    <row r="63" spans="1:7" x14ac:dyDescent="0.35">
      <c r="A63" s="75" t="s">
        <v>5</v>
      </c>
      <c r="B63" s="24" t="s">
        <v>136</v>
      </c>
    </row>
    <row r="64" spans="1:7" x14ac:dyDescent="0.35">
      <c r="A64" s="75" t="s">
        <v>2</v>
      </c>
      <c r="B64" s="24" t="s">
        <v>258</v>
      </c>
    </row>
    <row r="66" spans="1:3" x14ac:dyDescent="0.35">
      <c r="A66" s="20"/>
      <c r="B66" s="1" t="s">
        <v>173</v>
      </c>
      <c r="C66" s="1" t="s">
        <v>174</v>
      </c>
    </row>
    <row r="67" spans="1:3" x14ac:dyDescent="0.35">
      <c r="A67" s="29" t="s">
        <v>64</v>
      </c>
      <c r="B67" s="12">
        <v>2.5366881999999999</v>
      </c>
      <c r="C67" s="12">
        <v>6.4654018000000004</v>
      </c>
    </row>
    <row r="68" spans="1:3" x14ac:dyDescent="0.35">
      <c r="A68" s="29" t="s">
        <v>65</v>
      </c>
      <c r="B68" s="12">
        <v>3.9570419000000001</v>
      </c>
      <c r="C68" s="12">
        <v>8.9327366999999995</v>
      </c>
    </row>
    <row r="69" spans="1:3" x14ac:dyDescent="0.35">
      <c r="A69" s="29" t="s">
        <v>73</v>
      </c>
      <c r="B69" s="12">
        <v>4.7714898000000003</v>
      </c>
      <c r="C69" s="12">
        <v>12.338744500000001</v>
      </c>
    </row>
    <row r="70" spans="1:3" x14ac:dyDescent="0.35">
      <c r="A70" s="29" t="s">
        <v>74</v>
      </c>
      <c r="B70" s="12">
        <v>5.0394323999999999</v>
      </c>
      <c r="C70" s="12">
        <v>15.0606939</v>
      </c>
    </row>
    <row r="71" spans="1:3" x14ac:dyDescent="0.35">
      <c r="A71" s="29" t="s">
        <v>215</v>
      </c>
      <c r="B71" s="12">
        <v>5.6395178000000001</v>
      </c>
      <c r="C71" s="12">
        <v>17.864977400000001</v>
      </c>
    </row>
    <row r="74" spans="1:3" x14ac:dyDescent="0.35">
      <c r="A74" s="75" t="s">
        <v>3</v>
      </c>
      <c r="B74" s="24" t="s">
        <v>216</v>
      </c>
    </row>
    <row r="75" spans="1:3" x14ac:dyDescent="0.35">
      <c r="A75" s="75" t="s">
        <v>4</v>
      </c>
      <c r="B75" s="24" t="s">
        <v>7</v>
      </c>
    </row>
    <row r="76" spans="1:3" x14ac:dyDescent="0.35">
      <c r="A76" s="75" t="s">
        <v>5</v>
      </c>
      <c r="B76" s="24" t="s">
        <v>136</v>
      </c>
    </row>
    <row r="77" spans="1:3" x14ac:dyDescent="0.35">
      <c r="A77" s="75" t="s">
        <v>2</v>
      </c>
      <c r="B77" s="24" t="s">
        <v>266</v>
      </c>
    </row>
    <row r="79" spans="1:3" x14ac:dyDescent="0.35">
      <c r="A79" s="20"/>
      <c r="B79" s="1" t="s">
        <v>173</v>
      </c>
      <c r="C79" s="1" t="s">
        <v>174</v>
      </c>
    </row>
    <row r="80" spans="1:3" x14ac:dyDescent="0.35">
      <c r="A80" s="29" t="s">
        <v>45</v>
      </c>
      <c r="B80" s="12">
        <v>1.3725286999999999</v>
      </c>
      <c r="C80" s="12">
        <v>5.6726191000000004</v>
      </c>
    </row>
    <row r="81" spans="1:3" x14ac:dyDescent="0.35">
      <c r="A81" s="29" t="s">
        <v>46</v>
      </c>
      <c r="B81" s="12">
        <v>2.9222461000000002</v>
      </c>
      <c r="C81" s="12">
        <v>8.8563794999999992</v>
      </c>
    </row>
    <row r="82" spans="1:3" x14ac:dyDescent="0.35">
      <c r="A82" s="29" t="s">
        <v>47</v>
      </c>
      <c r="B82" s="12">
        <v>4.4137943999999996</v>
      </c>
      <c r="C82" s="12">
        <v>12.028820400000001</v>
      </c>
    </row>
    <row r="83" spans="1:3" x14ac:dyDescent="0.35">
      <c r="A83" s="29" t="s">
        <v>49</v>
      </c>
      <c r="B83" s="12">
        <v>5.7665255000000002</v>
      </c>
      <c r="C83" s="12">
        <v>15.180938899999999</v>
      </c>
    </row>
    <row r="84" spans="1:3" x14ac:dyDescent="0.35">
      <c r="A84" s="29" t="s">
        <v>217</v>
      </c>
      <c r="B84" s="12">
        <v>7.0425440999999998</v>
      </c>
      <c r="C84" s="12">
        <v>19.911929199999999</v>
      </c>
    </row>
    <row r="85" spans="1:3" x14ac:dyDescent="0.35">
      <c r="A85" s="29" t="s">
        <v>260</v>
      </c>
      <c r="B85" s="12">
        <v>8.4937027999999994</v>
      </c>
      <c r="C85" s="12">
        <v>22.834599999999998</v>
      </c>
    </row>
    <row r="86" spans="1:3" x14ac:dyDescent="0.35">
      <c r="A86" s="29" t="s">
        <v>218</v>
      </c>
      <c r="B86" s="12">
        <v>12.680911399999999</v>
      </c>
      <c r="C86" s="12">
        <v>33.284200300000002</v>
      </c>
    </row>
    <row r="89" spans="1:3" x14ac:dyDescent="0.35">
      <c r="A89" s="75" t="s">
        <v>3</v>
      </c>
      <c r="B89" s="24" t="s">
        <v>219</v>
      </c>
    </row>
    <row r="90" spans="1:3" x14ac:dyDescent="0.35">
      <c r="A90" s="75" t="s">
        <v>4</v>
      </c>
      <c r="B90" s="24" t="s">
        <v>7</v>
      </c>
    </row>
    <row r="91" spans="1:3" x14ac:dyDescent="0.35">
      <c r="A91" s="75" t="s">
        <v>5</v>
      </c>
      <c r="B91" s="24" t="s">
        <v>136</v>
      </c>
    </row>
    <row r="92" spans="1:3" x14ac:dyDescent="0.35">
      <c r="A92" s="75" t="s">
        <v>2</v>
      </c>
      <c r="B92" s="24" t="s">
        <v>266</v>
      </c>
    </row>
    <row r="94" spans="1:3" x14ac:dyDescent="0.35">
      <c r="A94" s="20"/>
      <c r="B94" s="1" t="s">
        <v>173</v>
      </c>
      <c r="C94" s="1" t="s">
        <v>174</v>
      </c>
    </row>
    <row r="95" spans="1:3" x14ac:dyDescent="0.35">
      <c r="A95" s="29">
        <v>1</v>
      </c>
      <c r="B95" s="12">
        <v>4.2409222</v>
      </c>
      <c r="C95" s="12">
        <v>11.250381900000001</v>
      </c>
    </row>
    <row r="96" spans="1:3" x14ac:dyDescent="0.35">
      <c r="A96" s="29">
        <v>2</v>
      </c>
      <c r="B96" s="12">
        <v>4.8612469000000003</v>
      </c>
      <c r="C96" s="12">
        <v>13.9254373</v>
      </c>
    </row>
    <row r="97" spans="1:3" x14ac:dyDescent="0.35">
      <c r="A97" s="29">
        <v>3</v>
      </c>
      <c r="B97" s="12">
        <v>4.8330453000000002</v>
      </c>
      <c r="C97" s="12">
        <v>13.5402912</v>
      </c>
    </row>
    <row r="98" spans="1:3" x14ac:dyDescent="0.35">
      <c r="A98" s="29">
        <v>4</v>
      </c>
      <c r="B98" s="12">
        <v>4.5926520999999996</v>
      </c>
      <c r="C98" s="12">
        <v>13.017718199999999</v>
      </c>
    </row>
    <row r="99" spans="1:3" x14ac:dyDescent="0.35">
      <c r="A99" s="29">
        <v>5</v>
      </c>
      <c r="B99" s="12">
        <v>4.4705463999999999</v>
      </c>
      <c r="C99" s="12">
        <v>12.7773799</v>
      </c>
    </row>
    <row r="100" spans="1:3" x14ac:dyDescent="0.35">
      <c r="A100" s="29">
        <v>6</v>
      </c>
      <c r="B100" s="12">
        <v>4.5069344999999998</v>
      </c>
      <c r="C100" s="12">
        <v>13.0918575</v>
      </c>
    </row>
    <row r="101" spans="1:3" x14ac:dyDescent="0.35">
      <c r="A101" s="29">
        <v>7</v>
      </c>
      <c r="B101" s="12">
        <v>4.6166064999999996</v>
      </c>
      <c r="C101" s="12">
        <v>13.141717</v>
      </c>
    </row>
    <row r="102" spans="1:3" x14ac:dyDescent="0.35">
      <c r="A102" s="29">
        <v>8</v>
      </c>
      <c r="B102" s="12">
        <v>4.6904592000000003</v>
      </c>
      <c r="C102" s="12">
        <v>13.1719864</v>
      </c>
    </row>
    <row r="103" spans="1:3" x14ac:dyDescent="0.35">
      <c r="A103" s="29">
        <v>9</v>
      </c>
      <c r="B103" s="12">
        <v>4.7706814</v>
      </c>
      <c r="C103" s="12">
        <v>12.9598817</v>
      </c>
    </row>
    <row r="104" spans="1:3" x14ac:dyDescent="0.35">
      <c r="A104" s="29">
        <v>10</v>
      </c>
      <c r="B104" s="12">
        <v>5.2553333000000002</v>
      </c>
      <c r="C104" s="12">
        <v>13.176074099999999</v>
      </c>
    </row>
    <row r="107" spans="1:3" x14ac:dyDescent="0.35">
      <c r="A107" s="75" t="s">
        <v>3</v>
      </c>
      <c r="B107" s="24" t="s">
        <v>220</v>
      </c>
    </row>
    <row r="108" spans="1:3" x14ac:dyDescent="0.35">
      <c r="A108" s="75" t="s">
        <v>4</v>
      </c>
      <c r="B108" s="24" t="s">
        <v>7</v>
      </c>
    </row>
    <row r="109" spans="1:3" x14ac:dyDescent="0.35">
      <c r="A109" s="75" t="s">
        <v>5</v>
      </c>
      <c r="B109" s="24" t="s">
        <v>136</v>
      </c>
    </row>
    <row r="110" spans="1:3" x14ac:dyDescent="0.35">
      <c r="A110" s="75" t="s">
        <v>2</v>
      </c>
      <c r="B110" s="24" t="s">
        <v>266</v>
      </c>
    </row>
    <row r="111" spans="1:3" x14ac:dyDescent="0.35">
      <c r="A111" s="75"/>
    </row>
    <row r="112" spans="1:3" x14ac:dyDescent="0.35">
      <c r="A112" s="20"/>
      <c r="B112" s="1" t="s">
        <v>173</v>
      </c>
      <c r="C112" s="1" t="s">
        <v>174</v>
      </c>
    </row>
    <row r="113" spans="1:3" x14ac:dyDescent="0.35">
      <c r="A113" s="29" t="s">
        <v>177</v>
      </c>
      <c r="B113" s="12">
        <v>4.8152916000000001</v>
      </c>
      <c r="C113" s="12">
        <v>14.2498475</v>
      </c>
    </row>
    <row r="114" spans="1:3" x14ac:dyDescent="0.35">
      <c r="A114" s="29" t="s">
        <v>178</v>
      </c>
      <c r="B114" s="12">
        <v>4.9145450000000004</v>
      </c>
      <c r="C114" s="12">
        <v>13.8444083</v>
      </c>
    </row>
    <row r="115" spans="1:3" x14ac:dyDescent="0.35">
      <c r="A115" s="29" t="s">
        <v>179</v>
      </c>
      <c r="B115" s="12">
        <v>4.5032464000000001</v>
      </c>
      <c r="C115" s="12">
        <v>12.056334</v>
      </c>
    </row>
    <row r="116" spans="1:3" x14ac:dyDescent="0.35">
      <c r="A116" s="29" t="s">
        <v>221</v>
      </c>
      <c r="B116" s="12">
        <v>3.6337440000000001</v>
      </c>
      <c r="C116" s="12">
        <v>8.2165209000000008</v>
      </c>
    </row>
    <row r="119" spans="1:3" x14ac:dyDescent="0.35">
      <c r="A119" s="75" t="s">
        <v>3</v>
      </c>
      <c r="B119" s="24" t="s">
        <v>222</v>
      </c>
    </row>
    <row r="120" spans="1:3" x14ac:dyDescent="0.35">
      <c r="A120" s="75" t="s">
        <v>4</v>
      </c>
      <c r="B120" s="24" t="s">
        <v>7</v>
      </c>
    </row>
    <row r="121" spans="1:3" x14ac:dyDescent="0.35">
      <c r="A121" s="75" t="s">
        <v>5</v>
      </c>
      <c r="B121" s="24" t="s">
        <v>136</v>
      </c>
    </row>
    <row r="122" spans="1:3" x14ac:dyDescent="0.35">
      <c r="A122" s="75" t="s">
        <v>2</v>
      </c>
      <c r="B122" s="24" t="s">
        <v>266</v>
      </c>
    </row>
    <row r="124" spans="1:3" x14ac:dyDescent="0.35">
      <c r="A124" s="20"/>
      <c r="B124" s="1" t="s">
        <v>173</v>
      </c>
      <c r="C124" s="1" t="s">
        <v>174</v>
      </c>
    </row>
    <row r="125" spans="1:3" x14ac:dyDescent="0.35">
      <c r="A125" s="29" t="s">
        <v>10</v>
      </c>
      <c r="B125" s="12">
        <v>5.1429537999999999</v>
      </c>
      <c r="C125" s="12">
        <v>13.6832352</v>
      </c>
    </row>
    <row r="126" spans="1:3" x14ac:dyDescent="0.35">
      <c r="A126" s="29" t="s">
        <v>11</v>
      </c>
      <c r="B126" s="12">
        <v>4.6299599000000002</v>
      </c>
      <c r="C126" s="12">
        <v>12.534277400000001</v>
      </c>
    </row>
    <row r="127" spans="1:3" x14ac:dyDescent="0.35">
      <c r="A127" s="29" t="s">
        <v>9</v>
      </c>
      <c r="B127" s="12">
        <v>5.4765956999999998</v>
      </c>
      <c r="C127" s="12">
        <v>14.686218</v>
      </c>
    </row>
    <row r="128" spans="1:3" x14ac:dyDescent="0.35">
      <c r="A128" s="29" t="s">
        <v>22</v>
      </c>
      <c r="B128" s="12">
        <v>4.0697780999999997</v>
      </c>
      <c r="C128" s="12">
        <v>11.963037</v>
      </c>
    </row>
    <row r="129" spans="1:6" x14ac:dyDescent="0.35">
      <c r="A129" s="29" t="s">
        <v>23</v>
      </c>
      <c r="B129" s="12">
        <v>4.5181874000000004</v>
      </c>
      <c r="C129" s="12">
        <v>12.465497600000001</v>
      </c>
    </row>
    <row r="132" spans="1:6" x14ac:dyDescent="0.35">
      <c r="A132" s="75" t="s">
        <v>3</v>
      </c>
      <c r="B132" s="24" t="s">
        <v>223</v>
      </c>
    </row>
    <row r="133" spans="1:6" x14ac:dyDescent="0.35">
      <c r="A133" s="75" t="s">
        <v>4</v>
      </c>
      <c r="B133" s="24" t="s">
        <v>7</v>
      </c>
    </row>
    <row r="134" spans="1:6" x14ac:dyDescent="0.35">
      <c r="A134" s="75" t="s">
        <v>5</v>
      </c>
      <c r="B134" s="24" t="s">
        <v>136</v>
      </c>
    </row>
    <row r="135" spans="1:6" x14ac:dyDescent="0.35">
      <c r="A135" s="75" t="s">
        <v>2</v>
      </c>
      <c r="B135" s="24" t="s">
        <v>271</v>
      </c>
    </row>
    <row r="137" spans="1:6" x14ac:dyDescent="0.35">
      <c r="A137" s="20"/>
      <c r="B137" s="1" t="s">
        <v>64</v>
      </c>
      <c r="C137" s="1" t="s">
        <v>65</v>
      </c>
      <c r="D137" s="1" t="s">
        <v>73</v>
      </c>
      <c r="E137" s="1" t="s">
        <v>74</v>
      </c>
      <c r="F137" s="1" t="s">
        <v>75</v>
      </c>
    </row>
    <row r="138" spans="1:6" x14ac:dyDescent="0.35">
      <c r="A138" s="29">
        <v>2016</v>
      </c>
      <c r="B138" s="12">
        <v>36.330682899999999</v>
      </c>
      <c r="C138" s="12">
        <v>39.906111600000003</v>
      </c>
      <c r="D138" s="12">
        <v>38.516278999999997</v>
      </c>
      <c r="E138" s="12">
        <v>36.436362799999998</v>
      </c>
      <c r="F138" s="12">
        <v>31.540261399999999</v>
      </c>
    </row>
    <row r="139" spans="1:6" x14ac:dyDescent="0.35">
      <c r="A139" s="29">
        <v>2017</v>
      </c>
      <c r="B139" s="12">
        <v>41.126012899999999</v>
      </c>
      <c r="C139" s="12">
        <v>40.209218999999997</v>
      </c>
      <c r="D139" s="12">
        <v>40.799616999999998</v>
      </c>
      <c r="E139" s="12">
        <v>36.488503399999999</v>
      </c>
      <c r="F139" s="12">
        <v>30.340617999999999</v>
      </c>
    </row>
    <row r="140" spans="1:6" x14ac:dyDescent="0.35">
      <c r="A140" s="29">
        <v>2018</v>
      </c>
      <c r="B140" s="12">
        <v>39.056963199999998</v>
      </c>
      <c r="C140" s="12">
        <v>41.769198199999998</v>
      </c>
      <c r="D140" s="12">
        <v>38.869217200000001</v>
      </c>
      <c r="E140" s="12">
        <v>35.732311299999999</v>
      </c>
      <c r="F140" s="12">
        <v>31.849905700000001</v>
      </c>
    </row>
    <row r="141" spans="1:6" x14ac:dyDescent="0.35">
      <c r="A141" s="29">
        <v>2019</v>
      </c>
      <c r="B141" s="12">
        <v>39.7555908</v>
      </c>
      <c r="C141" s="12">
        <v>42.3719003</v>
      </c>
      <c r="D141" s="12">
        <v>40.082908099999997</v>
      </c>
      <c r="E141" s="12">
        <v>36.515944699999999</v>
      </c>
      <c r="F141" s="12">
        <v>32.470711000000001</v>
      </c>
    </row>
    <row r="142" spans="1:6" x14ac:dyDescent="0.35">
      <c r="A142" s="29">
        <v>2020</v>
      </c>
      <c r="B142" s="12">
        <v>40.7570427</v>
      </c>
      <c r="C142" s="12">
        <v>43.054250600000003</v>
      </c>
      <c r="D142" s="12">
        <v>40.768289600000003</v>
      </c>
      <c r="E142" s="12">
        <v>36.596514399999997</v>
      </c>
      <c r="F142" s="12">
        <v>33.523693600000001</v>
      </c>
    </row>
    <row r="145" spans="1:6" x14ac:dyDescent="0.35">
      <c r="A145" s="75" t="s">
        <v>3</v>
      </c>
      <c r="B145" s="24" t="s">
        <v>224</v>
      </c>
    </row>
    <row r="146" spans="1:6" x14ac:dyDescent="0.35">
      <c r="A146" s="75" t="s">
        <v>4</v>
      </c>
      <c r="B146" s="24" t="s">
        <v>7</v>
      </c>
    </row>
    <row r="147" spans="1:6" x14ac:dyDescent="0.35">
      <c r="A147" s="75" t="s">
        <v>5</v>
      </c>
      <c r="B147" s="24" t="s">
        <v>136</v>
      </c>
    </row>
    <row r="148" spans="1:6" x14ac:dyDescent="0.35">
      <c r="A148" s="75" t="s">
        <v>2</v>
      </c>
      <c r="B148" s="24" t="s">
        <v>270</v>
      </c>
    </row>
    <row r="150" spans="1:6" x14ac:dyDescent="0.35">
      <c r="A150" s="20"/>
      <c r="B150" s="1" t="s">
        <v>64</v>
      </c>
      <c r="C150" s="1" t="s">
        <v>65</v>
      </c>
      <c r="D150" s="1" t="s">
        <v>73</v>
      </c>
      <c r="E150" s="1" t="s">
        <v>74</v>
      </c>
      <c r="F150" s="1" t="s">
        <v>75</v>
      </c>
    </row>
    <row r="151" spans="1:6" x14ac:dyDescent="0.35">
      <c r="A151" s="29">
        <v>2016</v>
      </c>
      <c r="B151" s="12">
        <v>34.201180800000003</v>
      </c>
      <c r="C151" s="12">
        <v>31.294540600000001</v>
      </c>
      <c r="D151" s="12">
        <v>28.526199399999999</v>
      </c>
      <c r="E151" s="12">
        <v>27.761702700000001</v>
      </c>
      <c r="F151" s="12">
        <v>27.155351499999998</v>
      </c>
    </row>
    <row r="152" spans="1:6" x14ac:dyDescent="0.35">
      <c r="A152" s="29">
        <v>2017</v>
      </c>
      <c r="B152" s="12">
        <v>36.206245299999999</v>
      </c>
      <c r="C152" s="12">
        <v>31.9966735</v>
      </c>
      <c r="D152" s="12">
        <v>29.1717443</v>
      </c>
      <c r="E152" s="12">
        <v>28.095800100000002</v>
      </c>
      <c r="F152" s="12">
        <v>27.433084300000001</v>
      </c>
    </row>
    <row r="153" spans="1:6" x14ac:dyDescent="0.35">
      <c r="A153" s="29">
        <v>2018</v>
      </c>
      <c r="B153" s="12">
        <v>34.597281199999998</v>
      </c>
      <c r="C153" s="12">
        <v>32.5997384</v>
      </c>
      <c r="D153" s="12">
        <v>29.223137000000001</v>
      </c>
      <c r="E153" s="12">
        <v>28.1628273</v>
      </c>
      <c r="F153" s="12">
        <v>27.751784799999999</v>
      </c>
    </row>
    <row r="154" spans="1:6" x14ac:dyDescent="0.35">
      <c r="A154" s="29">
        <v>2019</v>
      </c>
      <c r="B154" s="12">
        <v>34.586794300000001</v>
      </c>
      <c r="C154" s="12">
        <v>32.794787100000001</v>
      </c>
      <c r="D154" s="12">
        <v>29.864769800000001</v>
      </c>
      <c r="E154" s="12">
        <v>28.963340500000001</v>
      </c>
      <c r="F154" s="12">
        <v>28.403503799999999</v>
      </c>
    </row>
    <row r="155" spans="1:6" x14ac:dyDescent="0.35">
      <c r="A155" s="29">
        <v>2020</v>
      </c>
      <c r="B155" s="12">
        <v>36.149760000000001</v>
      </c>
      <c r="C155" s="12">
        <v>33.289345599999997</v>
      </c>
      <c r="D155" s="12">
        <v>30.212856800000001</v>
      </c>
      <c r="E155" s="12">
        <v>28.672882300000001</v>
      </c>
      <c r="F155" s="12">
        <v>28.580387000000002</v>
      </c>
    </row>
    <row r="158" spans="1:6" x14ac:dyDescent="0.35">
      <c r="A158" s="75" t="s">
        <v>3</v>
      </c>
      <c r="B158" s="24" t="s">
        <v>225</v>
      </c>
    </row>
    <row r="159" spans="1:6" x14ac:dyDescent="0.35">
      <c r="A159" s="75" t="s">
        <v>4</v>
      </c>
      <c r="B159" s="24" t="s">
        <v>7</v>
      </c>
    </row>
    <row r="160" spans="1:6" x14ac:dyDescent="0.35">
      <c r="A160" s="75" t="s">
        <v>5</v>
      </c>
      <c r="B160" s="24" t="s">
        <v>136</v>
      </c>
    </row>
    <row r="161" spans="1:8" x14ac:dyDescent="0.35">
      <c r="A161" s="75" t="s">
        <v>2</v>
      </c>
      <c r="B161" s="24" t="s">
        <v>265</v>
      </c>
    </row>
    <row r="163" spans="1:8" x14ac:dyDescent="0.35">
      <c r="A163" s="48"/>
      <c r="B163" s="1" t="s">
        <v>45</v>
      </c>
      <c r="C163" s="1" t="s">
        <v>46</v>
      </c>
      <c r="D163" s="1" t="s">
        <v>47</v>
      </c>
      <c r="E163" s="1" t="s">
        <v>49</v>
      </c>
      <c r="F163" s="1" t="s">
        <v>217</v>
      </c>
      <c r="G163" s="1" t="s">
        <v>260</v>
      </c>
      <c r="H163" s="1" t="s">
        <v>218</v>
      </c>
    </row>
    <row r="164" spans="1:8" x14ac:dyDescent="0.35">
      <c r="A164" s="29">
        <v>2016</v>
      </c>
      <c r="B164" s="12">
        <v>39.357798799999998</v>
      </c>
      <c r="C164" s="12">
        <v>37.753210000000003</v>
      </c>
      <c r="D164" s="12">
        <v>37.2676795</v>
      </c>
      <c r="E164" s="12">
        <v>35.334322399999998</v>
      </c>
      <c r="F164" s="12">
        <v>38.394448300000001</v>
      </c>
      <c r="G164" s="12">
        <v>39.741461000000001</v>
      </c>
      <c r="H164" s="12">
        <v>36.539574399999999</v>
      </c>
    </row>
    <row r="165" spans="1:8" x14ac:dyDescent="0.35">
      <c r="A165" s="29">
        <v>2017</v>
      </c>
      <c r="B165" s="12">
        <v>40.945193000000003</v>
      </c>
      <c r="C165" s="12">
        <v>39.217420699999998</v>
      </c>
      <c r="D165" s="12">
        <v>36.816668700000001</v>
      </c>
      <c r="E165" s="12">
        <v>38.226246699999997</v>
      </c>
      <c r="F165" s="12">
        <v>39.4156075</v>
      </c>
      <c r="G165" s="12">
        <v>41.314740999999998</v>
      </c>
      <c r="H165" s="12">
        <v>35.730207999999998</v>
      </c>
    </row>
    <row r="166" spans="1:8" x14ac:dyDescent="0.35">
      <c r="A166" s="29">
        <v>2018</v>
      </c>
      <c r="B166" s="12">
        <v>38.741810399999999</v>
      </c>
      <c r="C166" s="12">
        <v>37.681155799999999</v>
      </c>
      <c r="D166" s="12">
        <v>37.415624299999998</v>
      </c>
      <c r="E166" s="12">
        <v>36.845845199999999</v>
      </c>
      <c r="F166" s="12">
        <v>40.932355200000003</v>
      </c>
      <c r="G166" s="12">
        <v>42.872116400000003</v>
      </c>
      <c r="H166" s="12">
        <v>20.190505000000002</v>
      </c>
    </row>
    <row r="167" spans="1:8" x14ac:dyDescent="0.35">
      <c r="A167" s="29">
        <v>2019</v>
      </c>
      <c r="B167" s="12">
        <v>40.035331599999999</v>
      </c>
      <c r="C167" s="12">
        <v>38.5917253</v>
      </c>
      <c r="D167" s="12">
        <v>38.033962899999999</v>
      </c>
      <c r="E167" s="12">
        <v>37.577305600000003</v>
      </c>
      <c r="F167" s="12">
        <v>41.008492199999999</v>
      </c>
      <c r="G167" s="12">
        <v>44.125449500000002</v>
      </c>
      <c r="H167" s="12">
        <v>29.222199799999999</v>
      </c>
    </row>
    <row r="168" spans="1:8" x14ac:dyDescent="0.35">
      <c r="A168" s="29">
        <v>2020</v>
      </c>
      <c r="B168" s="12">
        <v>41.7208179</v>
      </c>
      <c r="C168" s="12">
        <v>39.466532000000001</v>
      </c>
      <c r="D168" s="12">
        <v>38.241704200000001</v>
      </c>
      <c r="E168" s="12">
        <v>37.711840799999997</v>
      </c>
      <c r="F168" s="12">
        <v>40.209754400000001</v>
      </c>
      <c r="G168" s="12">
        <v>42.3333242</v>
      </c>
      <c r="H168" s="12">
        <v>30.113657700000001</v>
      </c>
    </row>
    <row r="171" spans="1:8" x14ac:dyDescent="0.35">
      <c r="A171" s="75" t="s">
        <v>3</v>
      </c>
      <c r="B171" s="24" t="s">
        <v>226</v>
      </c>
    </row>
    <row r="172" spans="1:8" x14ac:dyDescent="0.35">
      <c r="A172" s="75" t="s">
        <v>4</v>
      </c>
      <c r="B172" s="24" t="s">
        <v>7</v>
      </c>
    </row>
    <row r="173" spans="1:8" x14ac:dyDescent="0.35">
      <c r="A173" s="75" t="s">
        <v>5</v>
      </c>
      <c r="B173" s="24" t="s">
        <v>136</v>
      </c>
    </row>
    <row r="174" spans="1:8" x14ac:dyDescent="0.35">
      <c r="A174" s="75" t="s">
        <v>2</v>
      </c>
      <c r="B174" s="24" t="s">
        <v>259</v>
      </c>
    </row>
    <row r="176" spans="1:8" x14ac:dyDescent="0.35">
      <c r="A176" s="20"/>
      <c r="B176" s="1" t="s">
        <v>45</v>
      </c>
      <c r="C176" s="1" t="s">
        <v>46</v>
      </c>
      <c r="D176" s="1" t="s">
        <v>47</v>
      </c>
      <c r="E176" s="1" t="s">
        <v>49</v>
      </c>
      <c r="F176" s="1" t="s">
        <v>217</v>
      </c>
      <c r="G176" s="1" t="s">
        <v>260</v>
      </c>
      <c r="H176" s="1" t="s">
        <v>218</v>
      </c>
    </row>
    <row r="177" spans="1:11" x14ac:dyDescent="0.35">
      <c r="A177" s="29">
        <v>2016</v>
      </c>
      <c r="B177" s="12">
        <v>40.060754899999999</v>
      </c>
      <c r="C177" s="12">
        <v>35.262193799999999</v>
      </c>
      <c r="D177" s="12">
        <v>30.014772799999999</v>
      </c>
      <c r="E177" s="12">
        <v>24.382762400000001</v>
      </c>
      <c r="F177" s="12">
        <v>20.385637299999999</v>
      </c>
      <c r="G177" s="12">
        <v>15.200502800000001</v>
      </c>
      <c r="H177" s="12">
        <v>-3.2425695999999999</v>
      </c>
    </row>
    <row r="178" spans="1:11" x14ac:dyDescent="0.35">
      <c r="A178" s="29">
        <v>2017</v>
      </c>
      <c r="B178" s="12">
        <v>41.371270199999998</v>
      </c>
      <c r="C178" s="12">
        <v>36.288443000000001</v>
      </c>
      <c r="D178" s="12">
        <v>30.7067613</v>
      </c>
      <c r="E178" s="12">
        <v>25.376529999999999</v>
      </c>
      <c r="F178" s="12">
        <v>21.218792100000002</v>
      </c>
      <c r="G178" s="12">
        <v>17.173583499999999</v>
      </c>
      <c r="H178" s="12">
        <v>-2.5522610000000001</v>
      </c>
    </row>
    <row r="179" spans="1:11" x14ac:dyDescent="0.35">
      <c r="A179" s="29">
        <v>2018</v>
      </c>
      <c r="B179" s="12">
        <v>39.392251899999998</v>
      </c>
      <c r="C179" s="12">
        <v>34.867904500000002</v>
      </c>
      <c r="D179" s="12">
        <v>29.950174199999999</v>
      </c>
      <c r="E179" s="12">
        <v>24.721366</v>
      </c>
      <c r="F179" s="12">
        <v>23.999970099999999</v>
      </c>
      <c r="G179" s="12">
        <v>19.455605899999998</v>
      </c>
      <c r="H179" s="12">
        <v>-5.2091466000000004</v>
      </c>
    </row>
    <row r="180" spans="1:11" x14ac:dyDescent="0.35">
      <c r="A180" s="29">
        <v>2019</v>
      </c>
      <c r="B180" s="12">
        <v>40.543702400000001</v>
      </c>
      <c r="C180" s="12">
        <v>35.601887499999997</v>
      </c>
      <c r="D180" s="12">
        <v>30.580381800000001</v>
      </c>
      <c r="E180" s="12">
        <v>25.168035</v>
      </c>
      <c r="F180" s="12">
        <v>24.9862462</v>
      </c>
      <c r="G180" s="12">
        <v>21.627635600000001</v>
      </c>
      <c r="H180" s="12">
        <v>-0.64909810000000001</v>
      </c>
    </row>
    <row r="181" spans="1:11" x14ac:dyDescent="0.35">
      <c r="A181" s="29">
        <v>2020</v>
      </c>
      <c r="B181" s="12">
        <v>42.168887099999999</v>
      </c>
      <c r="C181" s="12">
        <v>36.502182699999999</v>
      </c>
      <c r="D181" s="12">
        <v>30.749238299999998</v>
      </c>
      <c r="E181" s="12">
        <v>25.362414900000001</v>
      </c>
      <c r="F181" s="12">
        <v>24.765936400000001</v>
      </c>
      <c r="G181" s="12">
        <v>21.323368500000001</v>
      </c>
      <c r="H181" s="12">
        <v>2.7055915000000001</v>
      </c>
    </row>
    <row r="184" spans="1:11" x14ac:dyDescent="0.35">
      <c r="A184" s="75" t="s">
        <v>3</v>
      </c>
      <c r="B184" s="24" t="s">
        <v>227</v>
      </c>
    </row>
    <row r="185" spans="1:11" x14ac:dyDescent="0.35">
      <c r="A185" s="75" t="s">
        <v>4</v>
      </c>
      <c r="B185" s="24" t="s">
        <v>7</v>
      </c>
    </row>
    <row r="186" spans="1:11" x14ac:dyDescent="0.35">
      <c r="A186" s="75" t="s">
        <v>5</v>
      </c>
      <c r="B186" s="24" t="s">
        <v>136</v>
      </c>
    </row>
    <row r="187" spans="1:11" x14ac:dyDescent="0.35">
      <c r="A187" s="75" t="s">
        <v>2</v>
      </c>
      <c r="B187" s="24" t="s">
        <v>261</v>
      </c>
    </row>
    <row r="189" spans="1:11" x14ac:dyDescent="0.35">
      <c r="A189" s="20"/>
      <c r="B189" s="1">
        <v>1</v>
      </c>
      <c r="C189" s="1">
        <v>2</v>
      </c>
      <c r="D189" s="1">
        <v>3</v>
      </c>
      <c r="E189" s="1">
        <v>4</v>
      </c>
      <c r="F189" s="1">
        <v>5</v>
      </c>
      <c r="G189" s="1">
        <v>6</v>
      </c>
      <c r="H189" s="1">
        <v>7</v>
      </c>
      <c r="I189" s="1">
        <v>8</v>
      </c>
      <c r="J189" s="1">
        <v>9</v>
      </c>
      <c r="K189" s="1">
        <v>10</v>
      </c>
    </row>
    <row r="190" spans="1:11" x14ac:dyDescent="0.35">
      <c r="A190" s="29">
        <v>2016</v>
      </c>
      <c r="B190" s="12">
        <v>17.3357627</v>
      </c>
      <c r="C190" s="12">
        <v>27.991205799999999</v>
      </c>
      <c r="D190" s="12">
        <v>32.769627900000003</v>
      </c>
      <c r="E190" s="12">
        <v>34.487872799999998</v>
      </c>
      <c r="F190" s="12">
        <v>35.051238599999998</v>
      </c>
      <c r="G190" s="12">
        <v>37.183894799999997</v>
      </c>
      <c r="H190" s="12">
        <v>40.5959614</v>
      </c>
      <c r="I190" s="12">
        <v>44.725657599999998</v>
      </c>
      <c r="J190" s="12">
        <v>48.0296521</v>
      </c>
      <c r="K190" s="12">
        <v>55.968685299999997</v>
      </c>
    </row>
    <row r="191" spans="1:11" x14ac:dyDescent="0.35">
      <c r="A191" s="29">
        <v>2017</v>
      </c>
      <c r="B191" s="12">
        <v>16.194344999999998</v>
      </c>
      <c r="C191" s="12">
        <v>30.576939400000001</v>
      </c>
      <c r="D191" s="12">
        <v>35.050745399999997</v>
      </c>
      <c r="E191" s="12">
        <v>35.502297599999999</v>
      </c>
      <c r="F191" s="12">
        <v>35.684555099999997</v>
      </c>
      <c r="G191" s="12">
        <v>38.133518700000003</v>
      </c>
      <c r="H191" s="12">
        <v>41.534199000000001</v>
      </c>
      <c r="I191" s="12">
        <v>45.354922700000003</v>
      </c>
      <c r="J191" s="12">
        <v>49.587169600000003</v>
      </c>
      <c r="K191" s="12">
        <v>57.654296299999999</v>
      </c>
    </row>
    <row r="192" spans="1:11" x14ac:dyDescent="0.35">
      <c r="A192" s="29">
        <v>2018</v>
      </c>
      <c r="B192" s="12">
        <v>19.267121100000001</v>
      </c>
      <c r="C192" s="12">
        <v>28.604233499999999</v>
      </c>
      <c r="D192" s="12">
        <v>33.038344500000001</v>
      </c>
      <c r="E192" s="12">
        <v>34.411526199999997</v>
      </c>
      <c r="F192" s="12">
        <v>34.468319299999997</v>
      </c>
      <c r="G192" s="12">
        <v>37.633217299999998</v>
      </c>
      <c r="H192" s="12">
        <v>40.102265000000003</v>
      </c>
      <c r="I192" s="12">
        <v>44.593839099999997</v>
      </c>
      <c r="J192" s="12">
        <v>47.3388597</v>
      </c>
      <c r="K192" s="12">
        <v>57.391862600000003</v>
      </c>
    </row>
    <row r="193" spans="1:11" x14ac:dyDescent="0.35">
      <c r="A193" s="29">
        <v>2019</v>
      </c>
      <c r="B193" s="12">
        <v>19.878811200000001</v>
      </c>
      <c r="C193" s="12">
        <v>29.552439700000001</v>
      </c>
      <c r="D193" s="12">
        <v>33.705098499999998</v>
      </c>
      <c r="E193" s="12">
        <v>35.255665100000002</v>
      </c>
      <c r="F193" s="12">
        <v>35.5794377</v>
      </c>
      <c r="G193" s="12">
        <v>37.333805499999997</v>
      </c>
      <c r="H193" s="12">
        <v>40.977651999999999</v>
      </c>
      <c r="I193" s="12">
        <v>44.6076944</v>
      </c>
      <c r="J193" s="12">
        <v>50.124458599999997</v>
      </c>
      <c r="K193" s="12">
        <v>58.008273600000003</v>
      </c>
    </row>
    <row r="194" spans="1:11" x14ac:dyDescent="0.35">
      <c r="A194" s="29">
        <v>2020</v>
      </c>
      <c r="B194" s="12">
        <v>20.668425500000001</v>
      </c>
      <c r="C194" s="12">
        <v>29.112854200000001</v>
      </c>
      <c r="D194" s="12">
        <v>33.476178400000002</v>
      </c>
      <c r="E194" s="12">
        <v>35.511170399999997</v>
      </c>
      <c r="F194" s="12">
        <v>35.878527300000002</v>
      </c>
      <c r="G194" s="12">
        <v>38.413501400000001</v>
      </c>
      <c r="H194" s="12">
        <v>41.437711700000001</v>
      </c>
      <c r="I194" s="12">
        <v>45.339256200000001</v>
      </c>
      <c r="J194" s="12">
        <v>50.292819199999997</v>
      </c>
      <c r="K194" s="12">
        <v>58.232734899999997</v>
      </c>
    </row>
    <row r="197" spans="1:11" x14ac:dyDescent="0.35">
      <c r="A197" s="75" t="s">
        <v>3</v>
      </c>
      <c r="B197" s="24" t="s">
        <v>228</v>
      </c>
    </row>
    <row r="198" spans="1:11" x14ac:dyDescent="0.35">
      <c r="A198" s="75" t="s">
        <v>4</v>
      </c>
      <c r="B198" s="24" t="s">
        <v>7</v>
      </c>
    </row>
    <row r="199" spans="1:11" x14ac:dyDescent="0.35">
      <c r="A199" s="75" t="s">
        <v>5</v>
      </c>
      <c r="B199" s="24" t="s">
        <v>136</v>
      </c>
    </row>
    <row r="200" spans="1:11" x14ac:dyDescent="0.35">
      <c r="A200" s="75" t="s">
        <v>2</v>
      </c>
      <c r="B200" s="24" t="s">
        <v>262</v>
      </c>
    </row>
    <row r="202" spans="1:11" x14ac:dyDescent="0.35">
      <c r="A202" s="20"/>
      <c r="B202" s="1">
        <v>1</v>
      </c>
      <c r="C202" s="1">
        <v>2</v>
      </c>
      <c r="D202" s="1">
        <v>3</v>
      </c>
      <c r="E202" s="1">
        <v>4</v>
      </c>
      <c r="F202" s="1">
        <v>5</v>
      </c>
      <c r="G202" s="1">
        <v>6</v>
      </c>
      <c r="H202" s="1">
        <v>7</v>
      </c>
      <c r="I202" s="1">
        <v>8</v>
      </c>
      <c r="J202" s="1">
        <v>9</v>
      </c>
      <c r="K202" s="1">
        <v>10</v>
      </c>
    </row>
    <row r="203" spans="1:11" x14ac:dyDescent="0.35">
      <c r="A203" s="29">
        <v>2016</v>
      </c>
      <c r="B203" s="12">
        <v>12.1018445</v>
      </c>
      <c r="C203" s="12">
        <v>20.8145983</v>
      </c>
      <c r="D203" s="12">
        <v>24.386957500000001</v>
      </c>
      <c r="E203" s="12">
        <v>26.186212699999999</v>
      </c>
      <c r="F203" s="12">
        <v>28.034167100000001</v>
      </c>
      <c r="G203" s="12">
        <v>29.7000654</v>
      </c>
      <c r="H203" s="12">
        <v>32.149808</v>
      </c>
      <c r="I203" s="12">
        <v>35.153656400000003</v>
      </c>
      <c r="J203" s="12">
        <v>38.122534299999998</v>
      </c>
      <c r="K203" s="12">
        <v>43.744864399999997</v>
      </c>
    </row>
    <row r="204" spans="1:11" x14ac:dyDescent="0.35">
      <c r="A204" s="29">
        <v>2017</v>
      </c>
      <c r="B204" s="12">
        <v>13.9344918</v>
      </c>
      <c r="C204" s="12">
        <v>22.714888500000001</v>
      </c>
      <c r="D204" s="12">
        <v>26.214352600000002</v>
      </c>
      <c r="E204" s="12">
        <v>26.821299400000001</v>
      </c>
      <c r="F204" s="12">
        <v>28.524388600000002</v>
      </c>
      <c r="G204" s="12">
        <v>30.196350899999999</v>
      </c>
      <c r="H204" s="12">
        <v>32.813027900000002</v>
      </c>
      <c r="I204" s="12">
        <v>35.499458099999998</v>
      </c>
      <c r="J204" s="12">
        <v>37.989648099999997</v>
      </c>
      <c r="K204" s="12">
        <v>42.297530700000003</v>
      </c>
    </row>
    <row r="205" spans="1:11" x14ac:dyDescent="0.35">
      <c r="A205" s="29">
        <v>2018</v>
      </c>
      <c r="B205" s="12">
        <v>13.7632999</v>
      </c>
      <c r="C205" s="12">
        <v>22.2091025</v>
      </c>
      <c r="D205" s="12">
        <v>25.5793572</v>
      </c>
      <c r="E205" s="12">
        <v>27.1116691</v>
      </c>
      <c r="F205" s="12">
        <v>27.8611051</v>
      </c>
      <c r="G205" s="12">
        <v>30.6236484</v>
      </c>
      <c r="H205" s="12">
        <v>32.225068299999997</v>
      </c>
      <c r="I205" s="12">
        <v>35.6359949</v>
      </c>
      <c r="J205" s="12">
        <v>38.1360533</v>
      </c>
      <c r="K205" s="12">
        <v>43.008896900000003</v>
      </c>
    </row>
    <row r="206" spans="1:11" x14ac:dyDescent="0.35">
      <c r="A206" s="29">
        <v>2019</v>
      </c>
      <c r="B206" s="12">
        <v>14.1080226</v>
      </c>
      <c r="C206" s="12">
        <v>22.793771700000001</v>
      </c>
      <c r="D206" s="12">
        <v>26.064217500000002</v>
      </c>
      <c r="E206" s="12">
        <v>27.868531099999998</v>
      </c>
      <c r="F206" s="12">
        <v>28.5949779</v>
      </c>
      <c r="G206" s="12">
        <v>30.476429199999998</v>
      </c>
      <c r="H206" s="12">
        <v>32.9303265</v>
      </c>
      <c r="I206" s="12">
        <v>35.9808564</v>
      </c>
      <c r="J206" s="12">
        <v>39.3948489</v>
      </c>
      <c r="K206" s="12">
        <v>43.667661799999998</v>
      </c>
    </row>
    <row r="207" spans="1:11" x14ac:dyDescent="0.35">
      <c r="A207" s="29">
        <v>2020</v>
      </c>
      <c r="B207" s="12">
        <v>14.3673886</v>
      </c>
      <c r="C207" s="12">
        <v>22.377013099999999</v>
      </c>
      <c r="D207" s="12">
        <v>25.663475300000002</v>
      </c>
      <c r="E207" s="12">
        <v>27.957529999999998</v>
      </c>
      <c r="F207" s="12">
        <v>28.792881600000001</v>
      </c>
      <c r="G207" s="12">
        <v>31.032179899999999</v>
      </c>
      <c r="H207" s="12">
        <v>33.169086399999998</v>
      </c>
      <c r="I207" s="12">
        <v>36.047471000000002</v>
      </c>
      <c r="J207" s="12">
        <v>39.418971599999999</v>
      </c>
      <c r="K207" s="12">
        <v>43.690339199999997</v>
      </c>
    </row>
    <row r="210" spans="1:6" x14ac:dyDescent="0.35">
      <c r="A210" s="75" t="s">
        <v>3</v>
      </c>
      <c r="B210" s="24" t="s">
        <v>229</v>
      </c>
    </row>
    <row r="211" spans="1:6" x14ac:dyDescent="0.35">
      <c r="A211" s="75" t="s">
        <v>4</v>
      </c>
      <c r="B211" s="24" t="s">
        <v>7</v>
      </c>
    </row>
    <row r="212" spans="1:6" x14ac:dyDescent="0.35">
      <c r="A212" s="75" t="s">
        <v>5</v>
      </c>
      <c r="B212" s="24" t="s">
        <v>136</v>
      </c>
    </row>
    <row r="213" spans="1:6" x14ac:dyDescent="0.35">
      <c r="A213" s="75" t="s">
        <v>2</v>
      </c>
      <c r="B213" s="24" t="s">
        <v>261</v>
      </c>
    </row>
    <row r="215" spans="1:6" x14ac:dyDescent="0.35">
      <c r="A215" s="20"/>
      <c r="B215" s="1" t="s">
        <v>10</v>
      </c>
      <c r="C215" s="1" t="s">
        <v>11</v>
      </c>
      <c r="D215" s="1" t="s">
        <v>9</v>
      </c>
      <c r="E215" s="1" t="s">
        <v>22</v>
      </c>
      <c r="F215" s="1" t="s">
        <v>23</v>
      </c>
    </row>
    <row r="216" spans="1:6" x14ac:dyDescent="0.35">
      <c r="A216" s="29">
        <v>2016</v>
      </c>
      <c r="B216" s="12">
        <v>35.986393800000002</v>
      </c>
      <c r="C216" s="12">
        <v>38.108449700000001</v>
      </c>
      <c r="D216" s="12">
        <v>41.458228800000001</v>
      </c>
      <c r="E216" s="12">
        <v>34.2050549</v>
      </c>
      <c r="F216" s="12">
        <v>37.906582899999997</v>
      </c>
    </row>
    <row r="217" spans="1:6" x14ac:dyDescent="0.35">
      <c r="A217" s="29">
        <v>2017</v>
      </c>
      <c r="B217" s="12">
        <v>37.116617300000001</v>
      </c>
      <c r="C217" s="12">
        <v>39.258442000000002</v>
      </c>
      <c r="D217" s="12">
        <v>42.9166916</v>
      </c>
      <c r="E217" s="12">
        <v>35.410634700000003</v>
      </c>
      <c r="F217" s="12">
        <v>38.575925499999997</v>
      </c>
    </row>
    <row r="218" spans="1:6" x14ac:dyDescent="0.35">
      <c r="A218" s="29">
        <v>2018</v>
      </c>
      <c r="B218" s="12">
        <v>39.962911599999998</v>
      </c>
      <c r="C218" s="12">
        <v>38.532142999999998</v>
      </c>
      <c r="D218" s="12">
        <v>41.9161553</v>
      </c>
      <c r="E218" s="12">
        <v>34.470365700000002</v>
      </c>
      <c r="F218" s="12">
        <v>36.766008200000002</v>
      </c>
    </row>
    <row r="219" spans="1:6" x14ac:dyDescent="0.35">
      <c r="A219" s="29">
        <v>2019</v>
      </c>
      <c r="B219" s="12">
        <v>40.688570800000001</v>
      </c>
      <c r="C219" s="12">
        <v>38.865933099999999</v>
      </c>
      <c r="D219" s="12">
        <v>42.2777344</v>
      </c>
      <c r="E219" s="12">
        <v>35.0665798</v>
      </c>
      <c r="F219" s="12">
        <v>38.235370000000003</v>
      </c>
    </row>
    <row r="220" spans="1:6" x14ac:dyDescent="0.35">
      <c r="A220" s="29">
        <v>2020</v>
      </c>
      <c r="B220" s="12">
        <v>40.948768000000001</v>
      </c>
      <c r="C220" s="12">
        <v>38.772407700000002</v>
      </c>
      <c r="D220" s="12">
        <v>42.043696500000003</v>
      </c>
      <c r="E220" s="12">
        <v>36.013215799999998</v>
      </c>
      <c r="F220" s="12">
        <v>38.527135100000002</v>
      </c>
    </row>
    <row r="223" spans="1:6" x14ac:dyDescent="0.35">
      <c r="A223" s="75" t="s">
        <v>3</v>
      </c>
      <c r="B223" s="24" t="s">
        <v>230</v>
      </c>
    </row>
    <row r="224" spans="1:6" x14ac:dyDescent="0.35">
      <c r="A224" s="75" t="s">
        <v>4</v>
      </c>
      <c r="B224" s="24" t="s">
        <v>7</v>
      </c>
    </row>
    <row r="225" spans="1:6" x14ac:dyDescent="0.35">
      <c r="A225" s="75" t="s">
        <v>5</v>
      </c>
      <c r="B225" s="24" t="s">
        <v>136</v>
      </c>
    </row>
    <row r="226" spans="1:6" x14ac:dyDescent="0.35">
      <c r="A226" s="75" t="s">
        <v>2</v>
      </c>
      <c r="B226" s="24" t="s">
        <v>262</v>
      </c>
    </row>
    <row r="228" spans="1:6" x14ac:dyDescent="0.35">
      <c r="A228" s="20"/>
      <c r="B228" s="1" t="s">
        <v>10</v>
      </c>
      <c r="C228" s="1" t="s">
        <v>11</v>
      </c>
      <c r="D228" s="1" t="s">
        <v>9</v>
      </c>
      <c r="E228" s="1" t="s">
        <v>22</v>
      </c>
      <c r="F228" s="1" t="s">
        <v>23</v>
      </c>
    </row>
    <row r="229" spans="1:6" x14ac:dyDescent="0.35">
      <c r="A229" s="29">
        <v>2016</v>
      </c>
      <c r="B229" s="12">
        <v>28.650987099999998</v>
      </c>
      <c r="C229" s="12">
        <v>29.6001683</v>
      </c>
      <c r="D229" s="12">
        <v>27.7209167</v>
      </c>
      <c r="E229" s="12">
        <v>29.809366399999998</v>
      </c>
      <c r="F229" s="12">
        <v>30.065913200000001</v>
      </c>
    </row>
    <row r="230" spans="1:6" x14ac:dyDescent="0.35">
      <c r="A230" s="29">
        <v>2017</v>
      </c>
      <c r="B230" s="12">
        <v>29.0861354</v>
      </c>
      <c r="C230" s="12">
        <v>29.792786799999998</v>
      </c>
      <c r="D230" s="12">
        <v>28.379349300000001</v>
      </c>
      <c r="E230" s="12">
        <v>30.493092499999999</v>
      </c>
      <c r="F230" s="12">
        <v>30.344947900000001</v>
      </c>
    </row>
    <row r="231" spans="1:6" x14ac:dyDescent="0.35">
      <c r="A231" s="29">
        <v>2018</v>
      </c>
      <c r="B231" s="12">
        <v>28.990441799999999</v>
      </c>
      <c r="C231" s="12">
        <v>29.562328699999998</v>
      </c>
      <c r="D231" s="12">
        <v>29.1277939</v>
      </c>
      <c r="E231" s="12">
        <v>30.145755399999999</v>
      </c>
      <c r="F231" s="12">
        <v>29.643030199999998</v>
      </c>
    </row>
    <row r="232" spans="1:6" x14ac:dyDescent="0.35">
      <c r="A232" s="29">
        <v>2019</v>
      </c>
      <c r="B232" s="12">
        <v>29.792864300000002</v>
      </c>
      <c r="C232" s="12">
        <v>29.787209499999999</v>
      </c>
      <c r="D232" s="12">
        <v>29.734601399999999</v>
      </c>
      <c r="E232" s="12">
        <v>30.5425477</v>
      </c>
      <c r="F232" s="12">
        <v>30.3104485</v>
      </c>
    </row>
    <row r="233" spans="1:6" x14ac:dyDescent="0.35">
      <c r="A233" s="29">
        <v>2020</v>
      </c>
      <c r="B233" s="12">
        <v>29.706830400000001</v>
      </c>
      <c r="C233" s="12">
        <v>29.494577199999998</v>
      </c>
      <c r="D233" s="12">
        <v>29.421547100000002</v>
      </c>
      <c r="E233" s="12">
        <v>31.014117500000001</v>
      </c>
      <c r="F233" s="12">
        <v>30.451461999999999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workbookViewId="0"/>
  </sheetViews>
  <sheetFormatPr defaultRowHeight="14.5" x14ac:dyDescent="0.35"/>
  <cols>
    <col min="1" max="1" width="40.26953125" bestFit="1" customWidth="1"/>
    <col min="2" max="9" width="12.7265625" bestFit="1" customWidth="1"/>
    <col min="13" max="13" width="20.6328125" bestFit="1" customWidth="1"/>
    <col min="14" max="14" width="10.36328125" bestFit="1" customWidth="1"/>
  </cols>
  <sheetData>
    <row r="1" spans="1:16" x14ac:dyDescent="0.35">
      <c r="A1" s="2" t="s">
        <v>3</v>
      </c>
      <c r="B1" t="s">
        <v>106</v>
      </c>
      <c r="K1" s="3"/>
    </row>
    <row r="2" spans="1:16" x14ac:dyDescent="0.35">
      <c r="A2" s="3" t="s">
        <v>4</v>
      </c>
      <c r="B2" t="s">
        <v>272</v>
      </c>
      <c r="K2" s="3"/>
    </row>
    <row r="3" spans="1:16" x14ac:dyDescent="0.35">
      <c r="A3" s="3" t="s">
        <v>5</v>
      </c>
      <c r="B3" t="s">
        <v>81</v>
      </c>
      <c r="K3" s="3"/>
    </row>
    <row r="4" spans="1:16" x14ac:dyDescent="0.35">
      <c r="A4" s="3" t="s">
        <v>2</v>
      </c>
      <c r="B4" s="24" t="s">
        <v>109</v>
      </c>
      <c r="K4" s="3"/>
    </row>
    <row r="8" spans="1:16" x14ac:dyDescent="0.35">
      <c r="A8" s="1"/>
      <c r="B8" s="5">
        <v>2012</v>
      </c>
      <c r="C8" s="5">
        <v>2013</v>
      </c>
      <c r="D8" s="5">
        <v>2014</v>
      </c>
      <c r="E8" s="5">
        <v>2015</v>
      </c>
      <c r="F8" s="5">
        <v>2016</v>
      </c>
      <c r="G8" s="5">
        <v>2017</v>
      </c>
      <c r="H8" s="5">
        <v>2018</v>
      </c>
      <c r="I8" s="11">
        <v>2019</v>
      </c>
      <c r="J8" s="11">
        <v>2020</v>
      </c>
    </row>
    <row r="9" spans="1:16" x14ac:dyDescent="0.35">
      <c r="A9" s="7" t="s">
        <v>31</v>
      </c>
      <c r="B9" s="8">
        <v>24122</v>
      </c>
      <c r="C9" s="8">
        <v>24967</v>
      </c>
      <c r="D9" s="8">
        <v>28214</v>
      </c>
      <c r="E9" s="8">
        <v>31226</v>
      </c>
      <c r="F9" s="8">
        <v>25747</v>
      </c>
      <c r="G9" s="8">
        <v>27808</v>
      </c>
      <c r="H9" s="8">
        <v>24097</v>
      </c>
      <c r="I9" s="8">
        <v>25372</v>
      </c>
      <c r="J9" s="8">
        <v>26987</v>
      </c>
    </row>
    <row r="10" spans="1:16" x14ac:dyDescent="0.35">
      <c r="A10" s="7" t="s">
        <v>28</v>
      </c>
      <c r="B10" s="8">
        <v>1659236</v>
      </c>
      <c r="C10" s="8">
        <v>1703365</v>
      </c>
      <c r="D10" s="8">
        <v>1894730</v>
      </c>
      <c r="E10" s="8">
        <v>2072055</v>
      </c>
      <c r="F10" s="8">
        <v>2121996</v>
      </c>
      <c r="G10" s="8">
        <v>2251034.48</v>
      </c>
      <c r="H10" s="8">
        <v>2239764.46</v>
      </c>
      <c r="I10" s="8">
        <v>2365217.13</v>
      </c>
      <c r="J10" s="8">
        <v>2503184.9300000002</v>
      </c>
    </row>
    <row r="11" spans="1:16" x14ac:dyDescent="0.35">
      <c r="A11" s="7" t="s">
        <v>32</v>
      </c>
      <c r="B11" s="77"/>
      <c r="C11" s="78">
        <v>2.6595975497156532</v>
      </c>
      <c r="D11" s="78">
        <v>11.234526951064506</v>
      </c>
      <c r="E11" s="78">
        <v>9.3588532403033664</v>
      </c>
      <c r="F11" s="78">
        <v>2.4102159450400729</v>
      </c>
      <c r="G11" s="78">
        <v>6.1120284863873442</v>
      </c>
      <c r="H11" s="78">
        <v>-0.13851799512633045</v>
      </c>
      <c r="I11" s="78">
        <v>5.1848415929384606</v>
      </c>
      <c r="J11" s="78">
        <f>(J10/I10-1)*100</f>
        <v>5.8331980709103171</v>
      </c>
    </row>
    <row r="12" spans="1:16" x14ac:dyDescent="0.35">
      <c r="A12" s="7" t="s">
        <v>33</v>
      </c>
      <c r="B12" s="77"/>
      <c r="C12" s="78">
        <v>2.6595975497156532</v>
      </c>
      <c r="D12" s="78">
        <v>14.192917704292828</v>
      </c>
      <c r="E12" s="78">
        <v>24.880065283057995</v>
      </c>
      <c r="F12" s="78">
        <v>27.889944528686694</v>
      </c>
      <c r="G12" s="78">
        <v>35.706614369504997</v>
      </c>
      <c r="H12" s="78">
        <v>35.518636288026542</v>
      </c>
      <c r="I12" s="78">
        <v>42.545062908471131</v>
      </c>
      <c r="J12" s="78">
        <f>(J10/B10-1)*100</f>
        <v>50.863706549279321</v>
      </c>
    </row>
    <row r="13" spans="1:16" x14ac:dyDescent="0.35">
      <c r="A13" s="7" t="s">
        <v>19</v>
      </c>
      <c r="B13" s="8">
        <v>2221153</v>
      </c>
      <c r="C13" s="8">
        <v>2332864</v>
      </c>
      <c r="D13" s="8">
        <v>2519785</v>
      </c>
      <c r="E13" s="8">
        <v>2865787</v>
      </c>
      <c r="F13" s="8">
        <v>3053136</v>
      </c>
      <c r="G13" s="8">
        <v>3276598</v>
      </c>
      <c r="H13" s="8">
        <v>3118603</v>
      </c>
      <c r="I13" s="8">
        <v>3276077</v>
      </c>
      <c r="J13" s="8">
        <v>3390759</v>
      </c>
    </row>
    <row r="14" spans="1:16" x14ac:dyDescent="0.35">
      <c r="A14" s="7" t="s">
        <v>32</v>
      </c>
      <c r="B14" s="77"/>
      <c r="C14" s="78">
        <v>5.0294149029805668</v>
      </c>
      <c r="D14" s="78">
        <v>8.0125116594880872</v>
      </c>
      <c r="E14" s="78">
        <v>13.731409624233804</v>
      </c>
      <c r="F14" s="78">
        <v>6.5374363133058999</v>
      </c>
      <c r="G14" s="78">
        <v>7.34752726377077</v>
      </c>
      <c r="H14" s="78">
        <v>-4.5274001316870986</v>
      </c>
      <c r="I14" s="78">
        <v>4.6801585896438569</v>
      </c>
      <c r="J14" s="78">
        <f>(J13/I13-1)*100</f>
        <v>3.5005892718638743</v>
      </c>
    </row>
    <row r="15" spans="1:16" ht="15" customHeight="1" x14ac:dyDescent="0.35">
      <c r="A15" s="7" t="s">
        <v>33</v>
      </c>
      <c r="B15" s="77"/>
      <c r="C15" s="78">
        <v>5.0294149029805668</v>
      </c>
      <c r="D15" s="78">
        <v>13.444909017973995</v>
      </c>
      <c r="E15" s="78">
        <v>29.022494173071365</v>
      </c>
      <c r="F15" s="78">
        <v>37.457257559474733</v>
      </c>
      <c r="G15" s="78">
        <v>47.556967034688746</v>
      </c>
      <c r="H15" s="78">
        <v>40.876472714846756</v>
      </c>
      <c r="I15" s="78">
        <v>47.469715053397941</v>
      </c>
      <c r="J15" s="78">
        <f>(J13/B13-1)*100</f>
        <v>52.657606207226614</v>
      </c>
      <c r="M15" s="24"/>
      <c r="N15" s="24"/>
      <c r="O15" s="24"/>
      <c r="P15" s="24"/>
    </row>
    <row r="16" spans="1:16" x14ac:dyDescent="0.35">
      <c r="A16" s="7" t="s">
        <v>20</v>
      </c>
      <c r="B16" s="8">
        <v>39453</v>
      </c>
      <c r="C16" s="8">
        <v>38498</v>
      </c>
      <c r="D16" s="8">
        <v>40143</v>
      </c>
      <c r="E16" s="8">
        <v>41962</v>
      </c>
      <c r="F16" s="8">
        <v>43056</v>
      </c>
      <c r="G16" s="8">
        <v>44719</v>
      </c>
      <c r="H16" s="8">
        <v>45987</v>
      </c>
      <c r="I16" s="8">
        <v>47728</v>
      </c>
      <c r="J16" s="8">
        <v>48970</v>
      </c>
      <c r="M16" s="24"/>
      <c r="N16" s="24"/>
      <c r="O16" s="24"/>
      <c r="P16" s="24"/>
    </row>
    <row r="17" spans="1:16" x14ac:dyDescent="0.35">
      <c r="A17" s="7" t="s">
        <v>32</v>
      </c>
      <c r="B17" s="77"/>
      <c r="C17" s="78">
        <v>-2.4206017286391379</v>
      </c>
      <c r="D17" s="78">
        <v>4.2729492441165862</v>
      </c>
      <c r="E17" s="78">
        <v>4.5313006003537382</v>
      </c>
      <c r="F17" s="78">
        <v>2.6071207282779563</v>
      </c>
      <c r="G17" s="78">
        <v>3.8693794128576764</v>
      </c>
      <c r="H17" s="78">
        <v>2.949331425249313</v>
      </c>
      <c r="I17" s="78">
        <v>3.6358897504398247</v>
      </c>
      <c r="J17" s="78">
        <f>(J16/I16-1)*100</f>
        <v>2.6022460610124032</v>
      </c>
      <c r="M17" s="24"/>
      <c r="N17" s="24"/>
      <c r="O17" s="24"/>
      <c r="P17" s="24"/>
    </row>
    <row r="18" spans="1:16" x14ac:dyDescent="0.35">
      <c r="A18" s="1" t="s">
        <v>33</v>
      </c>
      <c r="B18" s="79"/>
      <c r="C18" s="80">
        <v>-2.4206017286391379</v>
      </c>
      <c r="D18" s="80">
        <v>1.7489164322104678</v>
      </c>
      <c r="E18" s="80">
        <v>6.3594656933566585</v>
      </c>
      <c r="F18" s="80">
        <v>9.1323853699338375</v>
      </c>
      <c r="G18" s="80">
        <v>13.355131422198575</v>
      </c>
      <c r="H18" s="80">
        <v>16.698349935366142</v>
      </c>
      <c r="I18" s="80">
        <v>20.941373279598508</v>
      </c>
      <c r="J18" s="80">
        <f>(J16/B16-1)*100</f>
        <v>24.122373457024814</v>
      </c>
      <c r="M18" s="24"/>
      <c r="N18" s="24"/>
      <c r="O18" s="24"/>
      <c r="P18" s="24"/>
    </row>
    <row r="19" spans="1:16" x14ac:dyDescent="0.35">
      <c r="B19" s="29"/>
      <c r="C19" s="29"/>
      <c r="D19" s="29"/>
      <c r="E19" s="29"/>
      <c r="F19" s="29"/>
      <c r="G19" s="29"/>
      <c r="H19" s="29"/>
      <c r="I19" s="29"/>
      <c r="J19" s="29"/>
      <c r="M19" s="24"/>
      <c r="N19" s="24"/>
      <c r="O19" s="24"/>
      <c r="P19" s="24"/>
    </row>
    <row r="20" spans="1:16" x14ac:dyDescent="0.35">
      <c r="A20" s="16"/>
      <c r="B20" s="29"/>
      <c r="C20" s="29"/>
      <c r="D20" s="29"/>
      <c r="E20" s="29"/>
      <c r="F20" s="29"/>
      <c r="G20" s="29"/>
      <c r="H20" s="29"/>
      <c r="I20" s="29"/>
      <c r="J20" s="29"/>
      <c r="L20" s="31"/>
      <c r="N20" s="24"/>
      <c r="O20" s="24"/>
      <c r="P20" s="24"/>
    </row>
    <row r="21" spans="1:16" x14ac:dyDescent="0.35">
      <c r="C21" s="12"/>
      <c r="D21" s="12"/>
      <c r="E21" s="12"/>
      <c r="F21" s="12"/>
      <c r="G21" s="12"/>
      <c r="H21" s="12"/>
      <c r="I21" s="12"/>
      <c r="J21" s="12"/>
      <c r="L21" s="31"/>
      <c r="N21" s="24"/>
      <c r="O21" s="24"/>
      <c r="P21" s="2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/>
  </sheetViews>
  <sheetFormatPr defaultRowHeight="14.5" x14ac:dyDescent="0.35"/>
  <cols>
    <col min="1" max="1" width="40.26953125" bestFit="1" customWidth="1"/>
    <col min="2" max="2" width="10.26953125" customWidth="1"/>
    <col min="3" max="3" width="13" bestFit="1" customWidth="1"/>
    <col min="4" max="4" width="12.90625" bestFit="1" customWidth="1"/>
    <col min="5" max="5" width="17.90625" bestFit="1" customWidth="1"/>
    <col min="6" max="6" width="12.90625" bestFit="1" customWidth="1"/>
    <col min="7" max="7" width="11.26953125" bestFit="1" customWidth="1"/>
    <col min="11" max="11" width="14.90625" bestFit="1" customWidth="1"/>
    <col min="12" max="12" width="21.7265625" bestFit="1" customWidth="1"/>
    <col min="13" max="13" width="11.7265625" bestFit="1" customWidth="1"/>
    <col min="14" max="14" width="13.7265625" bestFit="1" customWidth="1"/>
    <col min="15" max="15" width="12.26953125" bestFit="1" customWidth="1"/>
    <col min="16" max="16" width="15.26953125" bestFit="1" customWidth="1"/>
  </cols>
  <sheetData>
    <row r="1" spans="1:11" x14ac:dyDescent="0.35">
      <c r="A1" s="2" t="s">
        <v>3</v>
      </c>
      <c r="B1" s="24" t="s">
        <v>107</v>
      </c>
      <c r="K1" s="3"/>
    </row>
    <row r="2" spans="1:11" x14ac:dyDescent="0.35">
      <c r="A2" s="3" t="s">
        <v>4</v>
      </c>
      <c r="B2" s="24" t="s">
        <v>273</v>
      </c>
      <c r="K2" s="3"/>
    </row>
    <row r="3" spans="1:11" x14ac:dyDescent="0.35">
      <c r="A3" s="3" t="s">
        <v>5</v>
      </c>
      <c r="B3" s="24" t="s">
        <v>81</v>
      </c>
      <c r="K3" s="3"/>
    </row>
    <row r="4" spans="1:11" x14ac:dyDescent="0.35">
      <c r="A4" s="3" t="s">
        <v>2</v>
      </c>
      <c r="B4" s="24" t="s">
        <v>110</v>
      </c>
      <c r="K4" s="3"/>
    </row>
    <row r="6" spans="1:11" x14ac:dyDescent="0.35">
      <c r="A6" s="29"/>
      <c r="B6" s="29"/>
      <c r="C6" s="29"/>
      <c r="D6" s="29"/>
      <c r="E6" s="29"/>
      <c r="F6" s="29"/>
      <c r="G6" s="29"/>
      <c r="H6" s="29"/>
    </row>
    <row r="7" spans="1:11" x14ac:dyDescent="0.35">
      <c r="A7" s="29"/>
      <c r="B7" s="29"/>
      <c r="C7" s="29"/>
      <c r="D7" s="29"/>
      <c r="E7" s="29"/>
      <c r="F7" s="29"/>
      <c r="G7" s="29"/>
      <c r="H7" s="29"/>
    </row>
    <row r="8" spans="1:11" ht="15.75" customHeight="1" x14ac:dyDescent="0.35">
      <c r="A8" s="20"/>
      <c r="B8" s="11" t="s">
        <v>9</v>
      </c>
      <c r="C8" s="11" t="s">
        <v>10</v>
      </c>
      <c r="D8" s="11" t="s">
        <v>11</v>
      </c>
      <c r="E8" s="11" t="s">
        <v>21</v>
      </c>
      <c r="F8" s="74" t="s">
        <v>12</v>
      </c>
      <c r="G8" s="11" t="s">
        <v>13</v>
      </c>
      <c r="H8" s="29"/>
    </row>
    <row r="9" spans="1:11" x14ac:dyDescent="0.35">
      <c r="A9" s="75" t="s">
        <v>14</v>
      </c>
      <c r="B9" s="8">
        <v>26.52</v>
      </c>
      <c r="C9" s="8">
        <v>10.220000000000001</v>
      </c>
      <c r="D9" s="8">
        <v>6.88</v>
      </c>
      <c r="E9" s="8">
        <v>20.329999999999998</v>
      </c>
      <c r="F9" s="8">
        <v>36.049999999999997</v>
      </c>
      <c r="G9" s="8">
        <v>100</v>
      </c>
      <c r="H9" s="29"/>
    </row>
    <row r="10" spans="1:11" x14ac:dyDescent="0.35">
      <c r="A10" s="75" t="s">
        <v>15</v>
      </c>
      <c r="B10" s="8">
        <v>39</v>
      </c>
      <c r="C10" s="8">
        <v>12.09</v>
      </c>
      <c r="D10" s="8">
        <v>7.29</v>
      </c>
      <c r="E10" s="8">
        <v>18.149999999999999</v>
      </c>
      <c r="F10" s="8">
        <v>23.47</v>
      </c>
      <c r="G10" s="8">
        <v>100</v>
      </c>
      <c r="H10" s="29"/>
    </row>
    <row r="11" spans="1:11" x14ac:dyDescent="0.35">
      <c r="A11" s="75" t="s">
        <v>16</v>
      </c>
      <c r="B11" s="8">
        <v>3459555.14</v>
      </c>
      <c r="C11" s="8">
        <v>2960958.93</v>
      </c>
      <c r="D11" s="8">
        <v>2531535.4</v>
      </c>
      <c r="E11" s="8">
        <v>2265238.8199999998</v>
      </c>
      <c r="F11" s="8">
        <v>1786863.35</v>
      </c>
      <c r="G11" s="8">
        <v>2503185</v>
      </c>
      <c r="H11" s="29"/>
    </row>
    <row r="12" spans="1:11" x14ac:dyDescent="0.35">
      <c r="A12" s="75" t="s">
        <v>17</v>
      </c>
      <c r="B12" s="8">
        <v>2342697.25</v>
      </c>
      <c r="C12" s="8">
        <v>2008180.75</v>
      </c>
      <c r="D12" s="8">
        <v>1582256.98</v>
      </c>
      <c r="E12" s="8">
        <v>1491194.91</v>
      </c>
      <c r="F12" s="8">
        <v>1158662.3</v>
      </c>
      <c r="G12" s="8">
        <v>1691335</v>
      </c>
      <c r="H12" s="29"/>
    </row>
    <row r="13" spans="1:11" x14ac:dyDescent="0.35">
      <c r="A13" s="75" t="s">
        <v>18</v>
      </c>
      <c r="B13" s="8">
        <v>4187951.94</v>
      </c>
      <c r="C13" s="8">
        <v>3430892.89</v>
      </c>
      <c r="D13" s="8">
        <v>3027217.72</v>
      </c>
      <c r="E13" s="8">
        <v>2677586.0299999998</v>
      </c>
      <c r="F13" s="8">
        <v>2112052.08</v>
      </c>
      <c r="G13" s="8">
        <v>2951365</v>
      </c>
      <c r="H13" s="29"/>
    </row>
    <row r="14" spans="1:11" x14ac:dyDescent="0.35">
      <c r="A14" s="75" t="s">
        <v>19</v>
      </c>
      <c r="B14" s="8">
        <v>4893780.42</v>
      </c>
      <c r="C14" s="8">
        <v>4282515.5199999996</v>
      </c>
      <c r="D14" s="8">
        <v>3545013.01</v>
      </c>
      <c r="E14" s="8">
        <v>2981918.77</v>
      </c>
      <c r="F14" s="8">
        <v>2224099.9500000002</v>
      </c>
      <c r="G14" s="8">
        <v>3390759</v>
      </c>
      <c r="H14" s="29"/>
    </row>
    <row r="15" spans="1:11" x14ac:dyDescent="0.35">
      <c r="A15" s="75" t="s">
        <v>17</v>
      </c>
      <c r="B15" s="8">
        <v>3668155.15</v>
      </c>
      <c r="C15" s="8">
        <v>3208210.19</v>
      </c>
      <c r="D15" s="8">
        <v>2464389.7799999998</v>
      </c>
      <c r="E15" s="8">
        <v>2173882</v>
      </c>
      <c r="F15" s="8">
        <v>1617717.12</v>
      </c>
      <c r="G15" s="8">
        <v>2545919</v>
      </c>
      <c r="H15" s="29"/>
    </row>
    <row r="16" spans="1:11" x14ac:dyDescent="0.35">
      <c r="A16" s="75" t="s">
        <v>18</v>
      </c>
      <c r="B16" s="8">
        <v>5693113.5700000003</v>
      </c>
      <c r="C16" s="8">
        <v>4812389.7</v>
      </c>
      <c r="D16" s="8">
        <v>4109279.33</v>
      </c>
      <c r="E16" s="8">
        <v>3412374.6</v>
      </c>
      <c r="F16" s="8">
        <v>2537994.46</v>
      </c>
      <c r="G16" s="8">
        <v>3857151</v>
      </c>
      <c r="H16" s="29"/>
    </row>
    <row r="17" spans="1:8" x14ac:dyDescent="0.35">
      <c r="A17" s="75" t="s">
        <v>20</v>
      </c>
      <c r="B17" s="8">
        <v>54527.68</v>
      </c>
      <c r="C17" s="8">
        <v>52243.01</v>
      </c>
      <c r="D17" s="8">
        <v>49330.87</v>
      </c>
      <c r="E17" s="8">
        <v>47431.22</v>
      </c>
      <c r="F17" s="8">
        <v>44615.8</v>
      </c>
      <c r="G17" s="8">
        <v>48970</v>
      </c>
      <c r="H17" s="29"/>
    </row>
    <row r="18" spans="1:8" x14ac:dyDescent="0.35">
      <c r="A18" s="75" t="s">
        <v>17</v>
      </c>
      <c r="B18" s="8">
        <v>34882.79</v>
      </c>
      <c r="C18" s="8">
        <v>33556.239999999998</v>
      </c>
      <c r="D18" s="8">
        <v>29741.68</v>
      </c>
      <c r="E18" s="8">
        <v>29210.49</v>
      </c>
      <c r="F18" s="8">
        <v>28140.880000000001</v>
      </c>
      <c r="G18" s="8">
        <v>31040</v>
      </c>
      <c r="H18" s="29"/>
    </row>
    <row r="19" spans="1:8" x14ac:dyDescent="0.35">
      <c r="A19" s="48" t="s">
        <v>18</v>
      </c>
      <c r="B19" s="9">
        <v>67339.759999999995</v>
      </c>
      <c r="C19" s="9">
        <v>61459.79</v>
      </c>
      <c r="D19" s="9">
        <v>59559.71</v>
      </c>
      <c r="E19" s="9">
        <v>57137.73</v>
      </c>
      <c r="F19" s="9">
        <v>53144.06</v>
      </c>
      <c r="G19" s="9">
        <v>58868</v>
      </c>
      <c r="H19" s="29"/>
    </row>
    <row r="20" spans="1:8" x14ac:dyDescent="0.35">
      <c r="A20" s="29"/>
      <c r="B20" s="29"/>
      <c r="C20" s="29"/>
      <c r="D20" s="29"/>
      <c r="E20" s="29"/>
      <c r="F20" s="29"/>
      <c r="G20" s="29"/>
      <c r="H20" s="29"/>
    </row>
    <row r="21" spans="1:8" x14ac:dyDescent="0.35">
      <c r="A21" s="16"/>
      <c r="B21" s="29"/>
      <c r="C21" s="29"/>
      <c r="D21" s="29"/>
      <c r="E21" s="29"/>
      <c r="F21" s="29"/>
      <c r="G21" s="29"/>
      <c r="H21" s="2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/>
  </sheetViews>
  <sheetFormatPr defaultRowHeight="14.5" x14ac:dyDescent="0.35"/>
  <cols>
    <col min="1" max="1" width="43" bestFit="1" customWidth="1"/>
    <col min="2" max="6" width="10.7265625" customWidth="1"/>
    <col min="9" max="9" width="28.90625" bestFit="1" customWidth="1"/>
    <col min="10" max="10" width="15.7265625" customWidth="1"/>
  </cols>
  <sheetData>
    <row r="1" spans="1:11" x14ac:dyDescent="0.35">
      <c r="A1" s="2" t="s">
        <v>3</v>
      </c>
      <c r="B1" s="24" t="s">
        <v>108</v>
      </c>
      <c r="K1" s="3"/>
    </row>
    <row r="2" spans="1:11" x14ac:dyDescent="0.35">
      <c r="A2" s="3" t="s">
        <v>4</v>
      </c>
      <c r="B2" s="24" t="s">
        <v>273</v>
      </c>
      <c r="K2" s="3"/>
    </row>
    <row r="3" spans="1:11" x14ac:dyDescent="0.35">
      <c r="A3" s="3" t="s">
        <v>5</v>
      </c>
      <c r="B3" s="24" t="s">
        <v>81</v>
      </c>
      <c r="K3" s="3"/>
    </row>
    <row r="4" spans="1:11" x14ac:dyDescent="0.35">
      <c r="A4" s="3" t="s">
        <v>2</v>
      </c>
      <c r="B4" s="24" t="s">
        <v>111</v>
      </c>
      <c r="K4" s="3"/>
    </row>
    <row r="8" spans="1:11" x14ac:dyDescent="0.35">
      <c r="A8" s="1"/>
      <c r="B8" s="5" t="s">
        <v>24</v>
      </c>
      <c r="C8" s="5" t="s">
        <v>25</v>
      </c>
      <c r="D8" s="5" t="s">
        <v>26</v>
      </c>
      <c r="E8" s="5" t="s">
        <v>27</v>
      </c>
      <c r="F8" s="5" t="s">
        <v>13</v>
      </c>
    </row>
    <row r="9" spans="1:11" x14ac:dyDescent="0.35">
      <c r="A9" s="7" t="s">
        <v>15</v>
      </c>
      <c r="B9" s="10">
        <v>23</v>
      </c>
      <c r="C9" s="10">
        <v>53</v>
      </c>
      <c r="D9" s="10">
        <v>19</v>
      </c>
      <c r="E9" s="10">
        <v>5</v>
      </c>
      <c r="F9" s="10">
        <v>100</v>
      </c>
    </row>
    <row r="10" spans="1:11" x14ac:dyDescent="0.35">
      <c r="A10" s="7" t="s">
        <v>28</v>
      </c>
      <c r="B10" s="8">
        <v>1990942</v>
      </c>
      <c r="C10" s="8">
        <v>2844710</v>
      </c>
      <c r="D10" s="8">
        <v>2576984</v>
      </c>
      <c r="E10" s="8">
        <v>1645606</v>
      </c>
      <c r="F10" s="8">
        <v>2503185</v>
      </c>
    </row>
    <row r="11" spans="1:11" x14ac:dyDescent="0.35">
      <c r="A11" s="7" t="s">
        <v>17</v>
      </c>
      <c r="B11" s="8">
        <v>1416435</v>
      </c>
      <c r="C11" s="8">
        <v>1893144</v>
      </c>
      <c r="D11" s="8">
        <v>1817105</v>
      </c>
      <c r="E11" s="8">
        <v>1243985</v>
      </c>
      <c r="F11" s="8">
        <v>1691335</v>
      </c>
    </row>
    <row r="12" spans="1:11" x14ac:dyDescent="0.35">
      <c r="A12" s="7" t="s">
        <v>18</v>
      </c>
      <c r="B12" s="8">
        <v>2503624</v>
      </c>
      <c r="C12" s="8">
        <v>3271195</v>
      </c>
      <c r="D12" s="8">
        <v>2982875</v>
      </c>
      <c r="E12" s="8">
        <v>1866188</v>
      </c>
      <c r="F12" s="8">
        <v>2951365</v>
      </c>
    </row>
    <row r="13" spans="1:11" x14ac:dyDescent="0.35">
      <c r="A13" s="7" t="s">
        <v>29</v>
      </c>
      <c r="B13" s="8">
        <v>2359755</v>
      </c>
      <c r="C13" s="8">
        <v>3705179</v>
      </c>
      <c r="D13" s="8">
        <v>3665956</v>
      </c>
      <c r="E13" s="8">
        <v>3330237</v>
      </c>
      <c r="F13" s="8">
        <v>3390759</v>
      </c>
    </row>
    <row r="14" spans="1:11" x14ac:dyDescent="0.35">
      <c r="A14" s="7" t="s">
        <v>17</v>
      </c>
      <c r="B14" s="8">
        <v>1852162</v>
      </c>
      <c r="C14" s="8">
        <v>2649950</v>
      </c>
      <c r="D14" s="8">
        <v>2993286</v>
      </c>
      <c r="E14" s="8">
        <v>2975342</v>
      </c>
      <c r="F14" s="8">
        <v>2545919</v>
      </c>
    </row>
    <row r="15" spans="1:11" x14ac:dyDescent="0.35">
      <c r="A15" s="7" t="s">
        <v>18</v>
      </c>
      <c r="B15" s="8">
        <v>2812724</v>
      </c>
      <c r="C15" s="8">
        <v>4178125</v>
      </c>
      <c r="D15" s="8">
        <v>4025263</v>
      </c>
      <c r="E15" s="8">
        <v>3525157</v>
      </c>
      <c r="F15" s="8">
        <v>3857151</v>
      </c>
    </row>
    <row r="16" spans="1:11" x14ac:dyDescent="0.35">
      <c r="A16" s="7" t="s">
        <v>20</v>
      </c>
      <c r="B16" s="8">
        <v>39560</v>
      </c>
      <c r="C16" s="8">
        <v>52713</v>
      </c>
      <c r="D16" s="8">
        <v>52481</v>
      </c>
      <c r="E16" s="8">
        <v>40805</v>
      </c>
      <c r="F16" s="8">
        <v>48970</v>
      </c>
    </row>
    <row r="17" spans="1:6" x14ac:dyDescent="0.35">
      <c r="A17" s="7" t="s">
        <v>17</v>
      </c>
      <c r="B17" s="8">
        <v>26500</v>
      </c>
      <c r="C17" s="8">
        <v>32973</v>
      </c>
      <c r="D17" s="8">
        <v>34145</v>
      </c>
      <c r="E17" s="8">
        <v>27411</v>
      </c>
      <c r="F17" s="8">
        <v>31040</v>
      </c>
    </row>
    <row r="18" spans="1:6" x14ac:dyDescent="0.35">
      <c r="A18" s="1" t="s">
        <v>18</v>
      </c>
      <c r="B18" s="9">
        <v>51214</v>
      </c>
      <c r="C18" s="9">
        <v>61561</v>
      </c>
      <c r="D18" s="9">
        <v>62275</v>
      </c>
      <c r="E18" s="9">
        <v>48161</v>
      </c>
      <c r="F18" s="9">
        <v>58868</v>
      </c>
    </row>
    <row r="23" spans="1:6" x14ac:dyDescent="0.35">
      <c r="A23" s="14"/>
    </row>
    <row r="24" spans="1:6" x14ac:dyDescent="0.35">
      <c r="A24" s="14"/>
      <c r="B24" s="24"/>
    </row>
    <row r="25" spans="1:6" x14ac:dyDescent="0.35">
      <c r="A25" s="14"/>
      <c r="B25" s="24"/>
    </row>
    <row r="26" spans="1:6" x14ac:dyDescent="0.35">
      <c r="A26" s="14"/>
      <c r="B26" s="24"/>
    </row>
    <row r="27" spans="1:6" x14ac:dyDescent="0.35">
      <c r="A27" s="14"/>
      <c r="B27" s="6"/>
      <c r="C27" s="6"/>
      <c r="D27" s="6"/>
      <c r="E27" s="6"/>
      <c r="F27" s="6"/>
    </row>
    <row r="28" spans="1:6" x14ac:dyDescent="0.35">
      <c r="A28" s="14"/>
      <c r="B28" s="6"/>
      <c r="C28" s="6"/>
      <c r="D28" s="6"/>
      <c r="E28" s="6"/>
      <c r="F28" s="6"/>
    </row>
    <row r="29" spans="1:6" x14ac:dyDescent="0.35">
      <c r="A29" s="14"/>
      <c r="B29" s="6"/>
      <c r="C29" s="6"/>
      <c r="D29" s="6"/>
      <c r="E29" s="6"/>
      <c r="F29" s="6"/>
    </row>
    <row r="30" spans="1:6" x14ac:dyDescent="0.35">
      <c r="A30" s="14"/>
      <c r="B30" s="6"/>
      <c r="C30" s="6"/>
      <c r="D30" s="6"/>
      <c r="E30" s="6"/>
      <c r="F30" s="6"/>
    </row>
    <row r="31" spans="1:6" x14ac:dyDescent="0.35">
      <c r="A31" s="14"/>
      <c r="B31" s="6"/>
      <c r="C31" s="6"/>
      <c r="D31" s="6"/>
      <c r="E31" s="6"/>
      <c r="F31" s="6"/>
    </row>
    <row r="32" spans="1:6" x14ac:dyDescent="0.35">
      <c r="B32" s="6"/>
      <c r="C32" s="6"/>
      <c r="D32" s="6"/>
      <c r="E32" s="6"/>
      <c r="F32" s="6"/>
    </row>
    <row r="33" spans="2:6" x14ac:dyDescent="0.35">
      <c r="B33" s="6"/>
      <c r="C33" s="6"/>
      <c r="D33" s="6"/>
      <c r="E33" s="6"/>
      <c r="F33" s="6"/>
    </row>
    <row r="34" spans="2:6" x14ac:dyDescent="0.35">
      <c r="B34" s="6"/>
      <c r="C34" s="6"/>
      <c r="D34" s="6"/>
      <c r="E34" s="6"/>
      <c r="F34" s="6"/>
    </row>
    <row r="35" spans="2:6" x14ac:dyDescent="0.35">
      <c r="B35" s="6"/>
      <c r="C35" s="6"/>
      <c r="D35" s="6"/>
      <c r="E35" s="6"/>
      <c r="F35" s="6"/>
    </row>
    <row r="36" spans="2:6" x14ac:dyDescent="0.35">
      <c r="B36" s="6"/>
      <c r="C36" s="6"/>
      <c r="D36" s="6"/>
      <c r="E36" s="6"/>
      <c r="F36" s="6"/>
    </row>
    <row r="37" spans="2:6" x14ac:dyDescent="0.35">
      <c r="B37" s="6"/>
      <c r="C37" s="6"/>
      <c r="D37" s="6"/>
      <c r="E37" s="6"/>
      <c r="F37" s="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8"/>
  <sheetViews>
    <sheetView workbookViewId="0">
      <selection activeCell="F18" sqref="F18"/>
    </sheetView>
  </sheetViews>
  <sheetFormatPr defaultRowHeight="14.5" x14ac:dyDescent="0.35"/>
  <cols>
    <col min="1" max="1" width="9.36328125" bestFit="1" customWidth="1"/>
    <col min="2" max="2" width="10.36328125" customWidth="1"/>
    <col min="3" max="11" width="10.26953125" bestFit="1" customWidth="1"/>
  </cols>
  <sheetData>
    <row r="1" spans="1:19" x14ac:dyDescent="0.35">
      <c r="A1" s="2" t="s">
        <v>3</v>
      </c>
      <c r="B1" s="24" t="s">
        <v>171</v>
      </c>
    </row>
    <row r="2" spans="1:19" x14ac:dyDescent="0.35">
      <c r="A2" s="3" t="s">
        <v>4</v>
      </c>
      <c r="B2" t="s">
        <v>7</v>
      </c>
    </row>
    <row r="3" spans="1:19" x14ac:dyDescent="0.35">
      <c r="A3" s="3" t="s">
        <v>5</v>
      </c>
      <c r="B3" t="s">
        <v>81</v>
      </c>
    </row>
    <row r="4" spans="1:19" x14ac:dyDescent="0.35">
      <c r="A4" s="3" t="s">
        <v>2</v>
      </c>
      <c r="B4" t="s">
        <v>172</v>
      </c>
    </row>
    <row r="5" spans="1:19" s="13" customFormat="1" x14ac:dyDescent="0.35"/>
    <row r="6" spans="1:19" s="13" customFormat="1" x14ac:dyDescent="0.35">
      <c r="A6" s="4"/>
      <c r="B6" s="1">
        <v>2013</v>
      </c>
      <c r="C6" s="1">
        <v>2014</v>
      </c>
      <c r="D6" s="1">
        <v>2015</v>
      </c>
      <c r="E6" s="1">
        <v>2016</v>
      </c>
      <c r="F6" s="1">
        <v>2017</v>
      </c>
      <c r="G6" s="1">
        <v>2018</v>
      </c>
      <c r="H6" s="1">
        <v>2019</v>
      </c>
      <c r="I6" s="1">
        <v>2020</v>
      </c>
    </row>
    <row r="7" spans="1:19" s="13" customFormat="1" x14ac:dyDescent="0.35">
      <c r="A7" s="81" t="s">
        <v>24</v>
      </c>
      <c r="B7" s="26">
        <v>14.71</v>
      </c>
      <c r="C7" s="26">
        <v>17.059999999999999</v>
      </c>
      <c r="D7" s="26">
        <v>17.940000000000001</v>
      </c>
      <c r="E7" s="26">
        <v>20.149999999999999</v>
      </c>
      <c r="F7" s="26">
        <v>19.899999999999999</v>
      </c>
      <c r="G7" s="26">
        <v>20.34</v>
      </c>
      <c r="H7" s="26">
        <v>19.97</v>
      </c>
      <c r="I7" s="26">
        <v>20.27</v>
      </c>
    </row>
    <row r="8" spans="1:19" s="13" customFormat="1" x14ac:dyDescent="0.35">
      <c r="A8" s="81" t="s">
        <v>25</v>
      </c>
      <c r="B8" s="26">
        <v>47.22</v>
      </c>
      <c r="C8" s="26">
        <v>47.25</v>
      </c>
      <c r="D8" s="26">
        <v>48.3</v>
      </c>
      <c r="E8" s="26">
        <v>46.87</v>
      </c>
      <c r="F8" s="26">
        <v>47.46</v>
      </c>
      <c r="G8" s="26">
        <v>46.28</v>
      </c>
      <c r="H8" s="26">
        <v>46.65</v>
      </c>
      <c r="I8" s="26">
        <v>46.61</v>
      </c>
    </row>
    <row r="9" spans="1:19" s="13" customFormat="1" x14ac:dyDescent="0.35">
      <c r="A9" s="82" t="s">
        <v>26</v>
      </c>
      <c r="B9" s="26">
        <v>25.65</v>
      </c>
      <c r="C9" s="26">
        <v>24.76</v>
      </c>
      <c r="D9" s="26">
        <v>23.81</v>
      </c>
      <c r="E9" s="26">
        <v>23.56</v>
      </c>
      <c r="F9" s="26">
        <v>23.71</v>
      </c>
      <c r="G9" s="26">
        <v>23.99</v>
      </c>
      <c r="H9" s="26">
        <v>24.38</v>
      </c>
      <c r="I9" s="26">
        <v>24.55</v>
      </c>
    </row>
    <row r="10" spans="1:19" s="13" customFormat="1" x14ac:dyDescent="0.35">
      <c r="A10" s="82" t="s">
        <v>27</v>
      </c>
      <c r="B10" s="26">
        <v>12.42</v>
      </c>
      <c r="C10" s="26">
        <v>10.93</v>
      </c>
      <c r="D10" s="26">
        <v>9.9600000000000009</v>
      </c>
      <c r="E10" s="26">
        <v>9.42</v>
      </c>
      <c r="F10" s="26">
        <v>8.93</v>
      </c>
      <c r="G10" s="26">
        <v>9.39</v>
      </c>
      <c r="H10" s="26">
        <v>9</v>
      </c>
      <c r="I10" s="26">
        <v>8.57</v>
      </c>
    </row>
    <row r="11" spans="1:19" s="13" customFormat="1" x14ac:dyDescent="0.35"/>
    <row r="12" spans="1:19" s="13" customFormat="1" x14ac:dyDescent="0.35">
      <c r="B12" s="26"/>
      <c r="C12" s="26"/>
      <c r="D12" s="26"/>
      <c r="E12" s="26"/>
      <c r="F12" s="26"/>
    </row>
    <row r="13" spans="1:19" s="13" customFormat="1" x14ac:dyDescent="0.35">
      <c r="B13" s="26"/>
      <c r="C13" s="26"/>
      <c r="D13" s="26"/>
      <c r="E13" s="26"/>
      <c r="F13" s="26"/>
    </row>
    <row r="14" spans="1:19" s="13" customFormat="1" x14ac:dyDescent="0.35">
      <c r="B14" s="26"/>
      <c r="C14" s="26"/>
      <c r="D14" s="26"/>
      <c r="E14" s="26"/>
      <c r="F14" s="26"/>
    </row>
    <row r="15" spans="1:19" s="13" customFormat="1" x14ac:dyDescent="0.35">
      <c r="B15" s="26"/>
      <c r="C15" s="26"/>
      <c r="D15" s="26"/>
      <c r="E15" s="26"/>
      <c r="F15" s="26"/>
    </row>
    <row r="16" spans="1:19" s="13" customFormat="1" x14ac:dyDescent="0.35">
      <c r="B16" s="26"/>
      <c r="C16" s="26"/>
      <c r="D16" s="26"/>
      <c r="E16" s="26"/>
      <c r="F16" s="26"/>
      <c r="P16" s="26"/>
      <c r="Q16" s="26"/>
      <c r="R16" s="26"/>
      <c r="S16" s="26"/>
    </row>
    <row r="17" spans="2:19" s="13" customFormat="1" x14ac:dyDescent="0.35">
      <c r="B17" s="26"/>
      <c r="C17" s="26"/>
      <c r="D17" s="26"/>
      <c r="E17" s="26"/>
      <c r="F17" s="26"/>
      <c r="P17" s="26"/>
      <c r="Q17" s="26"/>
      <c r="R17" s="26"/>
      <c r="S17" s="26"/>
    </row>
    <row r="18" spans="2:19" s="13" customFormat="1" x14ac:dyDescent="0.35">
      <c r="B18" s="26"/>
      <c r="C18" s="26"/>
      <c r="D18" s="26"/>
      <c r="E18" s="26"/>
      <c r="F18" s="26"/>
      <c r="P18" s="26"/>
      <c r="Q18" s="26"/>
      <c r="R18" s="26"/>
      <c r="S18" s="26"/>
    </row>
    <row r="19" spans="2:19" s="13" customFormat="1" x14ac:dyDescent="0.35">
      <c r="B19" s="26"/>
      <c r="C19" s="26"/>
      <c r="D19" s="26"/>
      <c r="E19" s="26"/>
      <c r="F19" s="26"/>
      <c r="P19" s="26"/>
      <c r="Q19" s="26"/>
      <c r="R19" s="26"/>
      <c r="S19" s="26"/>
    </row>
    <row r="20" spans="2:19" s="13" customFormat="1" x14ac:dyDescent="0.35">
      <c r="B20" s="26"/>
      <c r="C20" s="26"/>
      <c r="D20" s="26"/>
      <c r="E20" s="26"/>
      <c r="F20" s="26"/>
      <c r="P20" s="26"/>
      <c r="Q20" s="26"/>
      <c r="R20" s="26"/>
      <c r="S20" s="26"/>
    </row>
    <row r="21" spans="2:19" s="13" customFormat="1" x14ac:dyDescent="0.35">
      <c r="P21" s="26"/>
      <c r="Q21" s="26"/>
      <c r="R21" s="26"/>
      <c r="S21" s="26"/>
    </row>
    <row r="22" spans="2:19" s="13" customFormat="1" x14ac:dyDescent="0.35">
      <c r="P22" s="26"/>
      <c r="Q22" s="26"/>
      <c r="R22" s="26"/>
      <c r="S22" s="26"/>
    </row>
    <row r="23" spans="2:19" s="13" customFormat="1" x14ac:dyDescent="0.35">
      <c r="P23" s="26"/>
      <c r="Q23" s="26"/>
      <c r="R23" s="26"/>
      <c r="S23" s="26"/>
    </row>
    <row r="24" spans="2:19" s="13" customFormat="1" x14ac:dyDescent="0.35">
      <c r="P24" s="26"/>
      <c r="Q24" s="26"/>
      <c r="R24" s="26"/>
      <c r="S24" s="26"/>
    </row>
    <row r="25" spans="2:19" s="13" customFormat="1" x14ac:dyDescent="0.35"/>
    <row r="26" spans="2:19" s="13" customFormat="1" x14ac:dyDescent="0.35">
      <c r="B26" s="26"/>
      <c r="C26" s="26"/>
      <c r="D26" s="26"/>
      <c r="E26" s="26"/>
    </row>
    <row r="27" spans="2:19" s="13" customFormat="1" x14ac:dyDescent="0.35">
      <c r="B27" s="26"/>
      <c r="C27" s="26"/>
      <c r="D27" s="26"/>
      <c r="E27" s="26"/>
    </row>
    <row r="28" spans="2:19" s="13" customFormat="1" x14ac:dyDescent="0.35">
      <c r="B28" s="26"/>
      <c r="C28" s="26"/>
      <c r="D28" s="26"/>
      <c r="E28" s="26"/>
    </row>
    <row r="29" spans="2:19" s="13" customFormat="1" x14ac:dyDescent="0.35">
      <c r="B29" s="26"/>
      <c r="C29" s="26"/>
      <c r="D29" s="26"/>
      <c r="E29" s="26"/>
    </row>
    <row r="30" spans="2:19" s="13" customFormat="1" x14ac:dyDescent="0.35">
      <c r="B30" s="26"/>
      <c r="C30" s="26"/>
      <c r="D30" s="26"/>
      <c r="E30" s="26"/>
    </row>
    <row r="31" spans="2:19" s="13" customFormat="1" x14ac:dyDescent="0.35">
      <c r="B31" s="26"/>
      <c r="C31" s="26"/>
      <c r="D31" s="26"/>
      <c r="E31" s="26"/>
    </row>
    <row r="32" spans="2:19" s="13" customFormat="1" x14ac:dyDescent="0.35">
      <c r="B32" s="26"/>
      <c r="C32" s="26"/>
      <c r="D32" s="26"/>
      <c r="E32" s="26"/>
    </row>
    <row r="33" spans="1:5" s="13" customFormat="1" x14ac:dyDescent="0.35">
      <c r="B33" s="26"/>
      <c r="C33" s="26"/>
      <c r="D33" s="26"/>
      <c r="E33" s="26"/>
    </row>
    <row r="34" spans="1:5" s="13" customFormat="1" x14ac:dyDescent="0.35">
      <c r="B34" s="26"/>
      <c r="C34" s="26"/>
      <c r="D34" s="26"/>
      <c r="E34" s="26"/>
    </row>
    <row r="35" spans="1:5" s="13" customFormat="1" x14ac:dyDescent="0.35"/>
    <row r="36" spans="1:5" s="13" customFormat="1" x14ac:dyDescent="0.35"/>
    <row r="37" spans="1:5" s="13" customFormat="1" x14ac:dyDescent="0.35"/>
    <row r="38" spans="1:5" s="13" customFormat="1" x14ac:dyDescent="0.35">
      <c r="A38" s="27"/>
    </row>
    <row r="39" spans="1:5" s="13" customFormat="1" x14ac:dyDescent="0.35"/>
    <row r="40" spans="1:5" s="13" customFormat="1" x14ac:dyDescent="0.35"/>
    <row r="41" spans="1:5" s="13" customFormat="1" x14ac:dyDescent="0.35"/>
    <row r="42" spans="1:5" s="13" customFormat="1" x14ac:dyDescent="0.35"/>
    <row r="43" spans="1:5" s="13" customFormat="1" x14ac:dyDescent="0.35"/>
    <row r="44" spans="1:5" s="13" customFormat="1" x14ac:dyDescent="0.35"/>
    <row r="45" spans="1:5" s="13" customFormat="1" x14ac:dyDescent="0.35"/>
    <row r="46" spans="1:5" s="13" customFormat="1" x14ac:dyDescent="0.35"/>
    <row r="47" spans="1:5" s="13" customFormat="1" x14ac:dyDescent="0.35">
      <c r="B47" s="26"/>
      <c r="C47" s="26"/>
      <c r="D47" s="26"/>
      <c r="E47" s="26"/>
    </row>
    <row r="48" spans="1:5" s="13" customFormat="1" x14ac:dyDescent="0.35">
      <c r="B48" s="26"/>
      <c r="C48" s="26"/>
      <c r="D48" s="26"/>
      <c r="E48" s="26"/>
    </row>
    <row r="49" spans="1:6" s="13" customFormat="1" x14ac:dyDescent="0.35"/>
    <row r="50" spans="1:6" s="13" customFormat="1" x14ac:dyDescent="0.35"/>
    <row r="51" spans="1:6" s="13" customFormat="1" x14ac:dyDescent="0.35">
      <c r="B51" s="26"/>
      <c r="C51" s="26"/>
      <c r="D51" s="26"/>
      <c r="E51" s="26"/>
      <c r="F51" s="26"/>
    </row>
    <row r="52" spans="1:6" s="13" customFormat="1" x14ac:dyDescent="0.35">
      <c r="B52" s="26"/>
      <c r="C52" s="26"/>
      <c r="D52" s="26"/>
      <c r="E52" s="26"/>
      <c r="F52" s="26"/>
    </row>
    <row r="53" spans="1:6" s="13" customFormat="1" x14ac:dyDescent="0.35"/>
    <row r="54" spans="1:6" s="13" customFormat="1" x14ac:dyDescent="0.35">
      <c r="B54" s="26"/>
      <c r="C54" s="26"/>
      <c r="D54" s="26"/>
      <c r="E54" s="26"/>
      <c r="F54" s="26"/>
    </row>
    <row r="55" spans="1:6" s="13" customFormat="1" x14ac:dyDescent="0.35"/>
    <row r="56" spans="1:6" s="13" customFormat="1" x14ac:dyDescent="0.35">
      <c r="A56" s="27"/>
    </row>
    <row r="57" spans="1:6" s="13" customFormat="1" x14ac:dyDescent="0.35"/>
    <row r="58" spans="1:6" s="13" customFormat="1" x14ac:dyDescent="0.35">
      <c r="B58" s="26"/>
      <c r="C58" s="26"/>
      <c r="D58" s="26"/>
      <c r="E58" s="26"/>
      <c r="F58" s="26"/>
    </row>
    <row r="59" spans="1:6" s="13" customFormat="1" x14ac:dyDescent="0.35"/>
    <row r="60" spans="1:6" s="13" customFormat="1" x14ac:dyDescent="0.35">
      <c r="A60" s="27"/>
    </row>
    <row r="61" spans="1:6" s="13" customFormat="1" x14ac:dyDescent="0.35"/>
    <row r="62" spans="1:6" s="13" customFormat="1" x14ac:dyDescent="0.35">
      <c r="B62" s="26"/>
      <c r="C62" s="26"/>
      <c r="D62" s="26"/>
      <c r="E62" s="26"/>
    </row>
    <row r="63" spans="1:6" s="13" customFormat="1" x14ac:dyDescent="0.35">
      <c r="B63" s="26"/>
      <c r="C63" s="26"/>
      <c r="D63" s="26"/>
      <c r="E63" s="26"/>
    </row>
    <row r="64" spans="1:6" s="13" customFormat="1" x14ac:dyDescent="0.35"/>
    <row r="65" spans="1:11" s="13" customFormat="1" x14ac:dyDescent="0.35">
      <c r="B65" s="26"/>
      <c r="C65" s="26"/>
      <c r="D65" s="26"/>
      <c r="E65" s="26"/>
    </row>
    <row r="66" spans="1:11" s="13" customFormat="1" x14ac:dyDescent="0.35">
      <c r="B66" s="26"/>
      <c r="C66" s="26"/>
      <c r="D66" s="26"/>
      <c r="E66" s="26"/>
    </row>
    <row r="67" spans="1:11" s="13" customFormat="1" x14ac:dyDescent="0.35"/>
    <row r="68" spans="1:11" s="13" customFormat="1" x14ac:dyDescent="0.35">
      <c r="A68" s="27"/>
    </row>
    <row r="69" spans="1:11" s="13" customFormat="1" x14ac:dyDescent="0.35"/>
    <row r="70" spans="1:11" s="13" customFormat="1" x14ac:dyDescent="0.35"/>
    <row r="71" spans="1:11" s="13" customFormat="1" x14ac:dyDescent="0.35"/>
    <row r="72" spans="1:11" s="13" customFormat="1" x14ac:dyDescent="0.35"/>
    <row r="73" spans="1:11" s="13" customFormat="1" x14ac:dyDescent="0.35">
      <c r="B73" s="26"/>
      <c r="C73" s="26"/>
      <c r="D73" s="26"/>
      <c r="E73" s="26"/>
      <c r="F73" s="26"/>
      <c r="G73" s="26"/>
      <c r="H73" s="26"/>
      <c r="I73" s="26"/>
      <c r="J73" s="26"/>
      <c r="K73" s="26"/>
    </row>
    <row r="74" spans="1:11" s="13" customFormat="1" x14ac:dyDescent="0.35">
      <c r="B74" s="26"/>
      <c r="C74" s="26"/>
      <c r="D74" s="26"/>
      <c r="E74" s="26"/>
      <c r="F74" s="26"/>
      <c r="G74" s="26"/>
      <c r="H74" s="26"/>
      <c r="I74" s="26"/>
      <c r="J74" s="26"/>
      <c r="K74" s="26"/>
    </row>
    <row r="75" spans="1:11" s="13" customFormat="1" x14ac:dyDescent="0.35"/>
    <row r="76" spans="1:11" s="13" customFormat="1" x14ac:dyDescent="0.35"/>
    <row r="77" spans="1:11" s="13" customFormat="1" x14ac:dyDescent="0.35">
      <c r="A77" s="27"/>
    </row>
    <row r="78" spans="1:11" s="13" customFormat="1" x14ac:dyDescent="0.35"/>
    <row r="79" spans="1:11" s="13" customFormat="1" x14ac:dyDescent="0.35"/>
    <row r="80" spans="1:11" s="13" customFormat="1" x14ac:dyDescent="0.35"/>
    <row r="81" spans="2:5" s="13" customFormat="1" x14ac:dyDescent="0.35"/>
    <row r="82" spans="2:5" s="13" customFormat="1" x14ac:dyDescent="0.35">
      <c r="B82" s="21"/>
      <c r="C82" s="21"/>
      <c r="E82" s="26"/>
    </row>
    <row r="83" spans="2:5" s="13" customFormat="1" x14ac:dyDescent="0.35">
      <c r="B83" s="21"/>
      <c r="C83" s="21"/>
      <c r="E83" s="26"/>
    </row>
    <row r="84" spans="2:5" s="13" customFormat="1" x14ac:dyDescent="0.35">
      <c r="B84" s="21"/>
      <c r="C84" s="21"/>
      <c r="E84" s="26"/>
    </row>
    <row r="85" spans="2:5" s="13" customFormat="1" x14ac:dyDescent="0.35">
      <c r="B85" s="21"/>
      <c r="C85" s="21"/>
      <c r="E85" s="26"/>
    </row>
    <row r="86" spans="2:5" s="13" customFormat="1" x14ac:dyDescent="0.35">
      <c r="B86" s="21"/>
      <c r="C86" s="21"/>
      <c r="E86" s="26"/>
    </row>
    <row r="87" spans="2:5" s="13" customFormat="1" x14ac:dyDescent="0.35"/>
    <row r="88" spans="2:5" s="13" customFormat="1" x14ac:dyDescent="0.35"/>
    <row r="89" spans="2:5" s="13" customFormat="1" x14ac:dyDescent="0.35"/>
    <row r="90" spans="2:5" s="13" customFormat="1" x14ac:dyDescent="0.35"/>
    <row r="91" spans="2:5" s="13" customFormat="1" x14ac:dyDescent="0.35"/>
    <row r="92" spans="2:5" s="13" customFormat="1" x14ac:dyDescent="0.35"/>
    <row r="93" spans="2:5" s="13" customFormat="1" x14ac:dyDescent="0.35"/>
    <row r="94" spans="2:5" s="13" customFormat="1" x14ac:dyDescent="0.35"/>
    <row r="95" spans="2:5" s="13" customFormat="1" x14ac:dyDescent="0.35"/>
    <row r="96" spans="2:5" s="13" customFormat="1" x14ac:dyDescent="0.35"/>
    <row r="97" spans="2:12" s="13" customFormat="1" x14ac:dyDescent="0.35"/>
    <row r="98" spans="2:12" s="13" customFormat="1" x14ac:dyDescent="0.35"/>
    <row r="99" spans="2:12" s="13" customFormat="1" x14ac:dyDescent="0.35"/>
    <row r="100" spans="2:12" s="13" customFormat="1" x14ac:dyDescent="0.35"/>
    <row r="101" spans="2:12" s="13" customFormat="1" x14ac:dyDescent="0.35"/>
    <row r="102" spans="2:12" s="13" customFormat="1" x14ac:dyDescent="0.35"/>
    <row r="103" spans="2:12" s="13" customFormat="1" x14ac:dyDescent="0.35"/>
    <row r="104" spans="2:12" s="13" customFormat="1" x14ac:dyDescent="0.35"/>
    <row r="105" spans="2:12" s="13" customFormat="1" x14ac:dyDescent="0.35">
      <c r="B105" s="26"/>
    </row>
    <row r="106" spans="2:12" s="13" customFormat="1" x14ac:dyDescent="0.35">
      <c r="B106" s="21"/>
      <c r="C106" s="21"/>
      <c r="D106" s="21"/>
      <c r="E106" s="21"/>
      <c r="F106" s="21"/>
      <c r="G106" s="21"/>
      <c r="H106" s="21"/>
      <c r="L106" s="26"/>
    </row>
    <row r="107" spans="2:12" s="13" customFormat="1" x14ac:dyDescent="0.35">
      <c r="B107" s="21"/>
      <c r="C107" s="21"/>
      <c r="D107" s="21"/>
      <c r="E107" s="21"/>
      <c r="F107" s="21"/>
      <c r="G107" s="21"/>
      <c r="H107" s="21"/>
      <c r="J107" s="26"/>
      <c r="L107" s="26"/>
    </row>
    <row r="108" spans="2:12" s="13" customFormat="1" x14ac:dyDescent="0.35">
      <c r="B108" s="21"/>
      <c r="C108" s="21"/>
      <c r="D108" s="21"/>
      <c r="E108" s="21"/>
      <c r="F108" s="21"/>
      <c r="G108" s="21"/>
      <c r="H108" s="21"/>
      <c r="J108" s="26"/>
      <c r="L108" s="26"/>
    </row>
    <row r="109" spans="2:12" s="13" customFormat="1" x14ac:dyDescent="0.35">
      <c r="B109" s="21"/>
      <c r="C109" s="21"/>
      <c r="D109" s="21"/>
      <c r="E109" s="21"/>
      <c r="F109" s="21"/>
      <c r="G109" s="21"/>
      <c r="H109" s="21"/>
      <c r="J109" s="26"/>
      <c r="L109" s="26"/>
    </row>
    <row r="110" spans="2:12" s="13" customFormat="1" x14ac:dyDescent="0.35">
      <c r="B110" s="21"/>
      <c r="C110" s="21"/>
      <c r="D110" s="21"/>
      <c r="E110" s="21"/>
      <c r="F110" s="21"/>
      <c r="G110" s="21"/>
      <c r="H110" s="21"/>
      <c r="J110" s="26"/>
      <c r="L110" s="26"/>
    </row>
    <row r="111" spans="2:12" s="13" customFormat="1" x14ac:dyDescent="0.35">
      <c r="B111" s="21"/>
      <c r="C111" s="21"/>
      <c r="D111" s="21"/>
      <c r="E111" s="21"/>
      <c r="F111" s="21"/>
      <c r="G111" s="21"/>
      <c r="H111" s="21"/>
      <c r="J111" s="26"/>
      <c r="L111" s="26"/>
    </row>
    <row r="112" spans="2:12" s="13" customFormat="1" x14ac:dyDescent="0.35">
      <c r="B112" s="21"/>
      <c r="C112" s="21"/>
      <c r="D112" s="21"/>
      <c r="E112" s="21"/>
      <c r="F112" s="21"/>
      <c r="G112" s="21"/>
      <c r="H112" s="21"/>
      <c r="J112" s="26"/>
      <c r="L112" s="26"/>
    </row>
    <row r="113" spans="2:12" s="13" customFormat="1" x14ac:dyDescent="0.35">
      <c r="B113" s="21"/>
      <c r="C113" s="21"/>
      <c r="D113" s="21"/>
      <c r="E113" s="21"/>
      <c r="F113" s="21"/>
      <c r="G113" s="21"/>
      <c r="H113" s="21"/>
      <c r="J113" s="26"/>
      <c r="L113" s="26"/>
    </row>
    <row r="114" spans="2:12" s="13" customFormat="1" x14ac:dyDescent="0.35">
      <c r="B114" s="21"/>
      <c r="C114" s="21"/>
      <c r="D114" s="21"/>
      <c r="E114" s="21"/>
      <c r="F114" s="21"/>
      <c r="G114" s="21"/>
      <c r="H114" s="21"/>
      <c r="J114" s="26"/>
    </row>
    <row r="115" spans="2:12" s="13" customFormat="1" x14ac:dyDescent="0.35">
      <c r="L115" s="26"/>
    </row>
    <row r="116" spans="2:12" s="13" customFormat="1" x14ac:dyDescent="0.35">
      <c r="B116" s="26"/>
      <c r="C116" s="26"/>
      <c r="D116" s="26"/>
      <c r="E116" s="26"/>
      <c r="F116" s="26"/>
      <c r="G116" s="26"/>
      <c r="H116" s="26"/>
    </row>
    <row r="117" spans="2:12" s="13" customFormat="1" x14ac:dyDescent="0.35"/>
    <row r="118" spans="2:12" s="13" customFormat="1" x14ac:dyDescent="0.35"/>
    <row r="119" spans="2:12" s="13" customFormat="1" x14ac:dyDescent="0.35"/>
    <row r="120" spans="2:12" s="13" customFormat="1" x14ac:dyDescent="0.35"/>
    <row r="121" spans="2:12" s="13" customFormat="1" x14ac:dyDescent="0.35"/>
    <row r="122" spans="2:12" s="13" customFormat="1" x14ac:dyDescent="0.35">
      <c r="D122" s="70"/>
    </row>
    <row r="123" spans="2:12" s="13" customFormat="1" x14ac:dyDescent="0.35">
      <c r="D123" s="70"/>
    </row>
    <row r="124" spans="2:12" s="13" customFormat="1" x14ac:dyDescent="0.35">
      <c r="D124" s="70"/>
    </row>
    <row r="125" spans="2:12" s="13" customFormat="1" x14ac:dyDescent="0.35">
      <c r="D125" s="70"/>
    </row>
    <row r="126" spans="2:12" s="13" customFormat="1" x14ac:dyDescent="0.35">
      <c r="D126" s="70"/>
    </row>
    <row r="127" spans="2:12" s="13" customFormat="1" x14ac:dyDescent="0.35">
      <c r="D127" s="70"/>
    </row>
    <row r="128" spans="2:12" s="13" customFormat="1" x14ac:dyDescent="0.35">
      <c r="D128" s="70"/>
    </row>
    <row r="129" spans="4:4" s="13" customFormat="1" x14ac:dyDescent="0.35">
      <c r="D129" s="70"/>
    </row>
    <row r="130" spans="4:4" s="13" customFormat="1" x14ac:dyDescent="0.35">
      <c r="D130" s="70"/>
    </row>
    <row r="131" spans="4:4" s="13" customFormat="1" x14ac:dyDescent="0.35"/>
    <row r="132" spans="4:4" s="13" customFormat="1" x14ac:dyDescent="0.35"/>
    <row r="133" spans="4:4" s="13" customFormat="1" x14ac:dyDescent="0.35"/>
    <row r="134" spans="4:4" s="13" customFormat="1" x14ac:dyDescent="0.35"/>
    <row r="135" spans="4:4" s="13" customFormat="1" x14ac:dyDescent="0.35"/>
    <row r="136" spans="4:4" s="13" customFormat="1" x14ac:dyDescent="0.35"/>
    <row r="137" spans="4:4" s="13" customFormat="1" x14ac:dyDescent="0.35"/>
    <row r="138" spans="4:4" s="13" customFormat="1" x14ac:dyDescent="0.35"/>
    <row r="139" spans="4:4" s="13" customFormat="1" x14ac:dyDescent="0.35"/>
    <row r="140" spans="4:4" s="13" customFormat="1" x14ac:dyDescent="0.35"/>
    <row r="141" spans="4:4" s="13" customFormat="1" x14ac:dyDescent="0.35"/>
    <row r="142" spans="4:4" s="13" customFormat="1" x14ac:dyDescent="0.35"/>
    <row r="143" spans="4:4" s="13" customFormat="1" x14ac:dyDescent="0.35"/>
    <row r="144" spans="4:4" s="13" customFormat="1" x14ac:dyDescent="0.35"/>
    <row r="145" s="13" customFormat="1" x14ac:dyDescent="0.35"/>
    <row r="146" s="13" customFormat="1" x14ac:dyDescent="0.35"/>
    <row r="147" s="13" customFormat="1" x14ac:dyDescent="0.35"/>
    <row r="148" s="13" customFormat="1" x14ac:dyDescent="0.35"/>
    <row r="149" s="13" customFormat="1" x14ac:dyDescent="0.35"/>
    <row r="150" s="13" customFormat="1" x14ac:dyDescent="0.35"/>
    <row r="151" s="13" customFormat="1" x14ac:dyDescent="0.35"/>
    <row r="152" s="13" customFormat="1" x14ac:dyDescent="0.35"/>
    <row r="153" s="13" customFormat="1" x14ac:dyDescent="0.35"/>
    <row r="154" s="13" customFormat="1" x14ac:dyDescent="0.35"/>
    <row r="155" s="13" customFormat="1" x14ac:dyDescent="0.35"/>
    <row r="156" s="13" customFormat="1" x14ac:dyDescent="0.35"/>
    <row r="157" s="13" customFormat="1" x14ac:dyDescent="0.35"/>
    <row r="158" s="13" customFormat="1" x14ac:dyDescent="0.35"/>
    <row r="159" s="13" customFormat="1" x14ac:dyDescent="0.35"/>
    <row r="160" s="13" customFormat="1" x14ac:dyDescent="0.35"/>
    <row r="161" spans="2:5" s="13" customFormat="1" x14ac:dyDescent="0.35"/>
    <row r="162" spans="2:5" s="13" customFormat="1" x14ac:dyDescent="0.35"/>
    <row r="163" spans="2:5" s="13" customFormat="1" x14ac:dyDescent="0.35"/>
    <row r="164" spans="2:5" s="13" customFormat="1" x14ac:dyDescent="0.35"/>
    <row r="165" spans="2:5" s="13" customFormat="1" x14ac:dyDescent="0.35"/>
    <row r="166" spans="2:5" s="13" customFormat="1" x14ac:dyDescent="0.35"/>
    <row r="167" spans="2:5" s="13" customFormat="1" x14ac:dyDescent="0.35"/>
    <row r="168" spans="2:5" s="13" customFormat="1" x14ac:dyDescent="0.35">
      <c r="B168" s="26"/>
      <c r="C168" s="26"/>
      <c r="D168" s="26"/>
      <c r="E168" s="26"/>
    </row>
    <row r="169" spans="2:5" s="13" customFormat="1" x14ac:dyDescent="0.35">
      <c r="B169" s="26"/>
      <c r="C169" s="26"/>
      <c r="D169" s="26"/>
      <c r="E169" s="26"/>
    </row>
    <row r="170" spans="2:5" s="13" customFormat="1" x14ac:dyDescent="0.35">
      <c r="B170" s="26"/>
      <c r="C170" s="26"/>
      <c r="D170" s="26"/>
      <c r="E170" s="26"/>
    </row>
    <row r="171" spans="2:5" s="13" customFormat="1" x14ac:dyDescent="0.35">
      <c r="B171" s="26"/>
      <c r="C171" s="26"/>
      <c r="D171" s="26"/>
      <c r="E171" s="26"/>
    </row>
    <row r="172" spans="2:5" s="13" customFormat="1" x14ac:dyDescent="0.35">
      <c r="B172" s="26"/>
      <c r="C172" s="26"/>
      <c r="D172" s="26"/>
      <c r="E172" s="26"/>
    </row>
    <row r="173" spans="2:5" s="13" customFormat="1" x14ac:dyDescent="0.35">
      <c r="B173" s="26"/>
      <c r="C173" s="26"/>
      <c r="D173" s="26"/>
      <c r="E173" s="26"/>
    </row>
    <row r="174" spans="2:5" s="13" customFormat="1" x14ac:dyDescent="0.35">
      <c r="B174" s="26"/>
      <c r="C174" s="26"/>
      <c r="D174" s="26"/>
      <c r="E174" s="26"/>
    </row>
    <row r="175" spans="2:5" s="13" customFormat="1" x14ac:dyDescent="0.35">
      <c r="B175" s="26"/>
      <c r="C175" s="26"/>
      <c r="D175" s="26"/>
      <c r="E175" s="26"/>
    </row>
    <row r="176" spans="2:5" s="13" customFormat="1" x14ac:dyDescent="0.35"/>
    <row r="177" s="13" customFormat="1" x14ac:dyDescent="0.35"/>
    <row r="178" s="13" customFormat="1" x14ac:dyDescent="0.35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workbookViewId="0"/>
  </sheetViews>
  <sheetFormatPr defaultColWidth="9.08984375" defaultRowHeight="14.5" x14ac:dyDescent="0.35"/>
  <cols>
    <col min="1" max="1" width="12" style="24" customWidth="1"/>
    <col min="2" max="2" width="12.08984375" style="24" bestFit="1" customWidth="1"/>
    <col min="3" max="3" width="11.36328125" style="24" bestFit="1" customWidth="1"/>
    <col min="4" max="4" width="10.08984375" style="24" bestFit="1" customWidth="1"/>
    <col min="5" max="5" width="12.08984375" style="24" customWidth="1"/>
    <col min="6" max="6" width="12.26953125" style="24" bestFit="1" customWidth="1"/>
    <col min="7" max="7" width="11.36328125" style="24" bestFit="1" customWidth="1"/>
    <col min="8" max="8" width="12.08984375" style="24" customWidth="1"/>
    <col min="9" max="9" width="9.6328125" style="24" customWidth="1"/>
    <col min="10" max="16384" width="9.08984375" style="24"/>
  </cols>
  <sheetData>
    <row r="1" spans="1:11" x14ac:dyDescent="0.35">
      <c r="A1" s="2" t="s">
        <v>3</v>
      </c>
      <c r="B1" s="24" t="s">
        <v>95</v>
      </c>
      <c r="K1" s="3"/>
    </row>
    <row r="2" spans="1:11" x14ac:dyDescent="0.35">
      <c r="A2" s="3" t="s">
        <v>4</v>
      </c>
      <c r="B2" s="24" t="s">
        <v>88</v>
      </c>
      <c r="K2" s="3"/>
    </row>
    <row r="3" spans="1:11" x14ac:dyDescent="0.35">
      <c r="A3" s="3" t="s">
        <v>5</v>
      </c>
      <c r="B3" s="24" t="s">
        <v>81</v>
      </c>
      <c r="K3" s="3"/>
    </row>
    <row r="4" spans="1:11" x14ac:dyDescent="0.35">
      <c r="A4" s="3" t="s">
        <v>2</v>
      </c>
      <c r="B4" s="24" t="s">
        <v>234</v>
      </c>
      <c r="K4" s="3"/>
    </row>
    <row r="7" spans="1:11" x14ac:dyDescent="0.35">
      <c r="B7" s="90" t="s">
        <v>82</v>
      </c>
      <c r="C7" s="90"/>
      <c r="D7" s="90"/>
      <c r="E7" s="90" t="s">
        <v>83</v>
      </c>
      <c r="F7" s="90"/>
      <c r="G7" s="90"/>
    </row>
    <row r="8" spans="1:11" x14ac:dyDescent="0.35">
      <c r="A8" s="4"/>
      <c r="B8" s="1" t="s">
        <v>84</v>
      </c>
      <c r="C8" s="1" t="s">
        <v>274</v>
      </c>
      <c r="D8" s="1" t="s">
        <v>85</v>
      </c>
      <c r="E8" s="1" t="s">
        <v>86</v>
      </c>
      <c r="F8" s="1" t="s">
        <v>275</v>
      </c>
      <c r="G8" s="1" t="s">
        <v>87</v>
      </c>
    </row>
    <row r="9" spans="1:11" x14ac:dyDescent="0.35">
      <c r="A9" s="24" t="s">
        <v>69</v>
      </c>
      <c r="B9" s="19">
        <v>13680.01</v>
      </c>
      <c r="C9" s="19">
        <v>12423.4</v>
      </c>
      <c r="D9" s="19">
        <v>8232.4500000000007</v>
      </c>
      <c r="E9" s="19">
        <v>4335.63</v>
      </c>
      <c r="F9" s="19">
        <v>2671.04</v>
      </c>
      <c r="G9" s="19">
        <v>1653.74</v>
      </c>
    </row>
    <row r="10" spans="1:11" x14ac:dyDescent="0.35">
      <c r="A10" s="24" t="s">
        <v>66</v>
      </c>
      <c r="B10" s="19">
        <v>19073.29</v>
      </c>
      <c r="C10" s="19">
        <v>20547.509999999998</v>
      </c>
      <c r="D10" s="19">
        <v>15551.2</v>
      </c>
      <c r="E10" s="19">
        <v>18444.16</v>
      </c>
      <c r="F10" s="19">
        <v>17406.43</v>
      </c>
      <c r="G10" s="19">
        <v>16010.22</v>
      </c>
    </row>
  </sheetData>
  <mergeCells count="2">
    <mergeCell ref="B7:D7"/>
    <mergeCell ref="E7:G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"/>
  <sheetViews>
    <sheetView zoomScaleNormal="100" workbookViewId="0"/>
  </sheetViews>
  <sheetFormatPr defaultRowHeight="14.5" x14ac:dyDescent="0.35"/>
  <cols>
    <col min="1" max="1" width="12.90625" bestFit="1" customWidth="1"/>
    <col min="2" max="10" width="10.36328125" bestFit="1" customWidth="1"/>
    <col min="16" max="16" width="12.6328125" customWidth="1"/>
  </cols>
  <sheetData>
    <row r="1" spans="1:37" x14ac:dyDescent="0.35">
      <c r="A1" s="2" t="s">
        <v>3</v>
      </c>
      <c r="B1" t="s">
        <v>96</v>
      </c>
      <c r="J1" s="3"/>
    </row>
    <row r="2" spans="1:37" x14ac:dyDescent="0.35">
      <c r="A2" s="3" t="s">
        <v>4</v>
      </c>
      <c r="B2" t="s">
        <v>7</v>
      </c>
      <c r="J2" s="3"/>
    </row>
    <row r="3" spans="1:37" x14ac:dyDescent="0.35">
      <c r="A3" s="3" t="s">
        <v>5</v>
      </c>
      <c r="B3" t="s">
        <v>81</v>
      </c>
      <c r="J3" s="3"/>
    </row>
    <row r="4" spans="1:37" x14ac:dyDescent="0.35">
      <c r="A4" s="3" t="s">
        <v>2</v>
      </c>
      <c r="B4" s="24" t="s">
        <v>235</v>
      </c>
      <c r="J4" s="3"/>
    </row>
    <row r="7" spans="1:37" x14ac:dyDescent="0.35">
      <c r="Q7" s="24"/>
      <c r="R7" s="24"/>
      <c r="S7" s="24"/>
      <c r="T7" s="24"/>
      <c r="U7" s="24"/>
      <c r="V7" s="24"/>
    </row>
    <row r="8" spans="1:37" x14ac:dyDescent="0.35">
      <c r="A8" s="4"/>
      <c r="B8" s="1">
        <v>2012</v>
      </c>
      <c r="C8" s="1">
        <v>2013</v>
      </c>
      <c r="D8" s="1">
        <v>2014</v>
      </c>
      <c r="E8" s="1">
        <v>2015</v>
      </c>
      <c r="F8" s="1">
        <v>2016</v>
      </c>
      <c r="G8" s="1">
        <v>2017</v>
      </c>
      <c r="H8" s="1">
        <v>2018</v>
      </c>
      <c r="I8" s="1">
        <v>2019</v>
      </c>
      <c r="J8" s="1">
        <v>2020</v>
      </c>
    </row>
    <row r="9" spans="1:37" x14ac:dyDescent="0.35">
      <c r="A9" t="s">
        <v>30</v>
      </c>
      <c r="B9" s="12">
        <v>64.246009999999998</v>
      </c>
      <c r="C9" s="12">
        <v>66.03989</v>
      </c>
      <c r="D9" s="12">
        <v>66.228549999999998</v>
      </c>
      <c r="E9" s="12">
        <v>65.248769999999993</v>
      </c>
      <c r="F9" s="12">
        <v>64.183070000000001</v>
      </c>
      <c r="G9" s="12">
        <v>63.193849999999998</v>
      </c>
      <c r="H9" s="12">
        <v>64.906220000000005</v>
      </c>
      <c r="I9" s="12">
        <v>65.457790000000003</v>
      </c>
      <c r="J9" s="12">
        <v>66.367109999999997</v>
      </c>
      <c r="K9" s="40"/>
      <c r="P9" s="28"/>
      <c r="Q9" s="28"/>
      <c r="R9" s="28"/>
      <c r="S9" s="28"/>
      <c r="T9" s="28"/>
      <c r="U9" s="28"/>
      <c r="V9" s="28"/>
      <c r="W9" s="28"/>
      <c r="X9" s="28"/>
      <c r="Y9" s="28"/>
      <c r="AC9" s="24"/>
      <c r="AD9" s="24"/>
      <c r="AE9" s="24"/>
      <c r="AF9" s="24"/>
      <c r="AG9" s="24"/>
      <c r="AH9" s="24"/>
      <c r="AI9" s="24"/>
      <c r="AJ9" s="24"/>
      <c r="AK9" s="24"/>
    </row>
    <row r="10" spans="1:37" x14ac:dyDescent="0.35">
      <c r="A10" t="s">
        <v>6</v>
      </c>
      <c r="B10" s="12">
        <v>67.152550000000005</v>
      </c>
      <c r="C10" s="12">
        <v>69.374219999999994</v>
      </c>
      <c r="D10" s="12">
        <v>69.104699999999994</v>
      </c>
      <c r="E10" s="12">
        <v>67.391970000000001</v>
      </c>
      <c r="F10" s="12">
        <v>67.015370000000004</v>
      </c>
      <c r="G10" s="12">
        <v>65.821259999999995</v>
      </c>
      <c r="H10" s="12">
        <v>67.681340000000006</v>
      </c>
      <c r="I10" s="12">
        <v>68.428319999999999</v>
      </c>
      <c r="J10" s="12">
        <v>70.115719999999996</v>
      </c>
      <c r="K10" s="40"/>
      <c r="P10" s="28"/>
      <c r="Q10" s="28"/>
      <c r="R10" s="28"/>
      <c r="S10" s="28"/>
      <c r="T10" s="28"/>
      <c r="U10" s="28"/>
      <c r="V10" s="28"/>
      <c r="W10" s="28"/>
      <c r="X10" s="28"/>
      <c r="Y10" s="28"/>
      <c r="AB10" s="24"/>
      <c r="AC10" s="24"/>
      <c r="AD10" s="24"/>
      <c r="AE10" s="24"/>
      <c r="AF10" s="24"/>
      <c r="AG10" s="24"/>
      <c r="AH10" s="24"/>
      <c r="AI10" s="24"/>
      <c r="AJ10" s="24"/>
      <c r="AK10" s="24"/>
    </row>
    <row r="11" spans="1:37" x14ac:dyDescent="0.35">
      <c r="A11" t="s">
        <v>36</v>
      </c>
      <c r="B11" s="12">
        <v>62.29513</v>
      </c>
      <c r="C11" s="12">
        <v>65.040559999999999</v>
      </c>
      <c r="D11" s="12">
        <v>64.541340000000005</v>
      </c>
      <c r="E11" s="12">
        <v>64.051550000000006</v>
      </c>
      <c r="F11" s="12">
        <v>62.276870000000002</v>
      </c>
      <c r="G11" s="12">
        <v>61.529559999999996</v>
      </c>
      <c r="H11" s="12">
        <v>63.263469999999998</v>
      </c>
      <c r="I11" s="12">
        <v>63.60519</v>
      </c>
      <c r="J11" s="12">
        <v>63.935009999999998</v>
      </c>
      <c r="K11" s="40"/>
      <c r="P11" s="28"/>
      <c r="Q11" s="28"/>
      <c r="R11" s="28"/>
      <c r="S11" s="28"/>
      <c r="T11" s="28"/>
      <c r="U11" s="28"/>
      <c r="V11" s="28"/>
      <c r="W11" s="28"/>
      <c r="X11" s="28"/>
      <c r="Y11" s="28"/>
      <c r="AB11" s="24"/>
      <c r="AC11" s="24"/>
      <c r="AD11" s="24"/>
      <c r="AE11" s="24"/>
      <c r="AF11" s="24"/>
      <c r="AG11" s="24"/>
      <c r="AH11" s="24"/>
      <c r="AI11" s="24"/>
      <c r="AJ11" s="24"/>
      <c r="AK11" s="24"/>
    </row>
    <row r="12" spans="1:37" x14ac:dyDescent="0.35">
      <c r="P12" s="38"/>
      <c r="Q12" s="38"/>
      <c r="R12" s="38"/>
      <c r="S12" s="38"/>
      <c r="T12" s="38"/>
      <c r="U12" s="38"/>
      <c r="V12" s="38"/>
      <c r="W12" s="38"/>
      <c r="X12" s="38"/>
      <c r="Y12" s="38"/>
    </row>
    <row r="13" spans="1:37" x14ac:dyDescent="0.3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P13" s="38"/>
      <c r="Q13" s="38"/>
      <c r="R13" s="38"/>
      <c r="S13" s="38"/>
      <c r="T13" s="38"/>
      <c r="U13" s="38"/>
      <c r="V13" s="38"/>
      <c r="W13" s="38"/>
      <c r="X13" s="38"/>
      <c r="Y13" s="38"/>
    </row>
    <row r="14" spans="1:37" x14ac:dyDescent="0.35">
      <c r="P14" s="38"/>
      <c r="Q14" s="38"/>
      <c r="R14" s="38"/>
      <c r="S14" s="38"/>
      <c r="T14" s="38"/>
      <c r="U14" s="38"/>
      <c r="V14" s="38"/>
      <c r="W14" s="38"/>
      <c r="X14" s="38"/>
      <c r="Y14" s="38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zoomScaleNormal="100" workbookViewId="0"/>
  </sheetViews>
  <sheetFormatPr defaultRowHeight="14.5" x14ac:dyDescent="0.35"/>
  <cols>
    <col min="1" max="1" width="9.08984375" style="24"/>
  </cols>
  <sheetData>
    <row r="1" spans="1:26" x14ac:dyDescent="0.35">
      <c r="A1" s="7" t="s">
        <v>3</v>
      </c>
      <c r="B1" t="s">
        <v>97</v>
      </c>
      <c r="I1" s="3"/>
    </row>
    <row r="2" spans="1:26" x14ac:dyDescent="0.35">
      <c r="A2" s="7" t="s">
        <v>4</v>
      </c>
      <c r="B2" t="s">
        <v>7</v>
      </c>
      <c r="I2" s="3"/>
    </row>
    <row r="3" spans="1:26" x14ac:dyDescent="0.35">
      <c r="A3" s="7" t="s">
        <v>5</v>
      </c>
      <c r="B3" t="s">
        <v>81</v>
      </c>
      <c r="I3" s="3"/>
    </row>
    <row r="4" spans="1:26" x14ac:dyDescent="0.35">
      <c r="A4" s="7" t="s">
        <v>2</v>
      </c>
      <c r="B4" s="24" t="s">
        <v>235</v>
      </c>
      <c r="I4" s="3"/>
    </row>
    <row r="8" spans="1:26" x14ac:dyDescent="0.35">
      <c r="A8" s="1"/>
      <c r="B8" s="1">
        <v>2014</v>
      </c>
      <c r="C8" s="1">
        <v>2015</v>
      </c>
      <c r="D8" s="1">
        <v>2016</v>
      </c>
      <c r="E8" s="1">
        <v>2017</v>
      </c>
      <c r="F8" s="1">
        <v>2018</v>
      </c>
      <c r="G8" s="1">
        <v>2019</v>
      </c>
      <c r="H8" s="1">
        <v>2020</v>
      </c>
      <c r="R8" s="12"/>
      <c r="S8" s="12"/>
      <c r="T8" s="12"/>
      <c r="U8" s="12"/>
      <c r="V8" s="12"/>
      <c r="W8" s="12"/>
      <c r="X8" s="12"/>
      <c r="Y8" s="12"/>
      <c r="Z8" s="12"/>
    </row>
    <row r="9" spans="1:26" x14ac:dyDescent="0.35">
      <c r="A9" s="12" t="s">
        <v>64</v>
      </c>
      <c r="B9" s="12">
        <v>6.7767799999999996</v>
      </c>
      <c r="C9" s="12">
        <v>6.6387</v>
      </c>
      <c r="D9" s="12">
        <v>6.7464199999999996</v>
      </c>
      <c r="E9" s="12">
        <v>6.8253700000000004</v>
      </c>
      <c r="F9" s="12">
        <v>6.2165400000000002</v>
      </c>
      <c r="G9" s="12">
        <v>5.7267900000000003</v>
      </c>
      <c r="H9" s="12">
        <v>5.29514</v>
      </c>
      <c r="R9" s="12"/>
      <c r="S9" s="12"/>
      <c r="T9" s="12"/>
      <c r="U9" s="12"/>
      <c r="V9" s="12"/>
      <c r="W9" s="12"/>
      <c r="X9" s="12"/>
      <c r="Y9" s="12"/>
      <c r="Z9" s="12"/>
    </row>
    <row r="10" spans="1:26" x14ac:dyDescent="0.35">
      <c r="A10" s="12" t="s">
        <v>65</v>
      </c>
      <c r="B10" s="12">
        <v>15.463950000000001</v>
      </c>
      <c r="C10" s="12">
        <v>16.028310000000001</v>
      </c>
      <c r="D10" s="12">
        <v>19.077950000000001</v>
      </c>
      <c r="E10" s="12">
        <v>19.875579999999999</v>
      </c>
      <c r="F10" s="12">
        <v>18.479479999999999</v>
      </c>
      <c r="G10" s="12">
        <v>18.295760000000001</v>
      </c>
      <c r="H10" s="12">
        <v>17.119350000000001</v>
      </c>
      <c r="R10" s="12"/>
      <c r="S10" s="12"/>
      <c r="T10" s="12"/>
      <c r="U10" s="12"/>
      <c r="V10" s="12"/>
      <c r="W10" s="12"/>
      <c r="X10" s="12"/>
      <c r="Y10" s="12"/>
      <c r="Z10" s="12"/>
    </row>
    <row r="11" spans="1:26" x14ac:dyDescent="0.35">
      <c r="A11" s="12" t="s">
        <v>73</v>
      </c>
      <c r="B11" s="12">
        <v>22.54909</v>
      </c>
      <c r="C11" s="12">
        <v>24.982389999999999</v>
      </c>
      <c r="D11" s="12">
        <v>25.397130000000001</v>
      </c>
      <c r="E11" s="12">
        <v>27.718640000000001</v>
      </c>
      <c r="F11" s="12">
        <v>25.812339999999999</v>
      </c>
      <c r="G11" s="12">
        <v>25.00788</v>
      </c>
      <c r="H11" s="12">
        <v>25.44558</v>
      </c>
      <c r="I11" s="41"/>
      <c r="J11" s="41"/>
      <c r="K11" s="41"/>
      <c r="R11" s="12"/>
      <c r="S11" s="12"/>
      <c r="T11" s="12"/>
      <c r="U11" s="12"/>
      <c r="V11" s="12"/>
      <c r="W11" s="12"/>
      <c r="X11" s="12"/>
      <c r="Y11" s="12"/>
      <c r="Z11" s="12"/>
    </row>
    <row r="12" spans="1:26" x14ac:dyDescent="0.35">
      <c r="A12" s="12" t="s">
        <v>74</v>
      </c>
      <c r="B12" s="12">
        <v>48.536189999999998</v>
      </c>
      <c r="C12" s="12">
        <v>47.207459999999998</v>
      </c>
      <c r="D12" s="12">
        <v>44.564419999999998</v>
      </c>
      <c r="E12" s="12">
        <v>42.117379999999997</v>
      </c>
      <c r="F12" s="12">
        <v>45.586590000000001</v>
      </c>
      <c r="G12" s="12">
        <v>46.992750000000001</v>
      </c>
      <c r="H12" s="12">
        <v>47.100459999999998</v>
      </c>
      <c r="I12" s="42"/>
      <c r="J12" s="42"/>
      <c r="K12" s="41"/>
      <c r="R12" s="12"/>
      <c r="S12" s="12"/>
      <c r="T12" s="12"/>
      <c r="U12" s="12"/>
      <c r="V12" s="12"/>
      <c r="W12" s="12"/>
      <c r="X12" s="12"/>
      <c r="Y12" s="12"/>
      <c r="Z12" s="12"/>
    </row>
    <row r="13" spans="1:26" x14ac:dyDescent="0.35">
      <c r="A13" s="12" t="s">
        <v>75</v>
      </c>
      <c r="B13" s="12">
        <v>6.6739899999999999</v>
      </c>
      <c r="C13" s="12">
        <v>5.1431500000000003</v>
      </c>
      <c r="D13" s="12">
        <v>4.21408</v>
      </c>
      <c r="E13" s="12">
        <v>3.4630299999999998</v>
      </c>
      <c r="F13" s="12">
        <v>3.9050500000000001</v>
      </c>
      <c r="G13" s="12">
        <v>3.97682</v>
      </c>
      <c r="H13" s="12">
        <v>5.0394600000000001</v>
      </c>
      <c r="I13" s="42"/>
      <c r="J13" s="41"/>
      <c r="K13" s="41"/>
    </row>
    <row r="14" spans="1:26" x14ac:dyDescent="0.35">
      <c r="I14" s="41"/>
      <c r="J14" s="41"/>
      <c r="K14" s="4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25</vt:i4>
      </vt:variant>
    </vt:vector>
  </HeadingPairs>
  <TitlesOfParts>
    <vt:vector size="25" baseType="lpstr">
      <vt:lpstr>Innehållsförteckning</vt:lpstr>
      <vt:lpstr>1.</vt:lpstr>
      <vt:lpstr>Tabell 1.</vt:lpstr>
      <vt:lpstr>Tabell 2.</vt:lpstr>
      <vt:lpstr>Tabell 3.</vt:lpstr>
      <vt:lpstr>Bilaga Syfte</vt:lpstr>
      <vt:lpstr>2.</vt:lpstr>
      <vt:lpstr>3.</vt:lpstr>
      <vt:lpstr>4.</vt:lpstr>
      <vt:lpstr>5.</vt:lpstr>
      <vt:lpstr>6.</vt:lpstr>
      <vt:lpstr>7.</vt:lpstr>
      <vt:lpstr>Bilaga Lån</vt:lpstr>
      <vt:lpstr>8.</vt:lpstr>
      <vt:lpstr>9.</vt:lpstr>
      <vt:lpstr>10.</vt:lpstr>
      <vt:lpstr>Bilaga Amorteringar</vt:lpstr>
      <vt:lpstr>12.</vt:lpstr>
      <vt:lpstr>13.</vt:lpstr>
      <vt:lpstr>14.</vt:lpstr>
      <vt:lpstr>15.</vt:lpstr>
      <vt:lpstr>16.</vt:lpstr>
      <vt:lpstr>17.</vt:lpstr>
      <vt:lpstr>18.</vt:lpstr>
      <vt:lpstr>Bilaga Betalningsförmåga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2021-03-23T14:36:16Z</dcterms:created>
  <dcterms:modified xsi:type="dcterms:W3CDTF">2021-03-23T14:36:31Z</dcterms:modified>
</cp:coreProperties>
</file>